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firstSheet="7" activeTab="14"/>
  </bookViews>
  <sheets>
    <sheet name="СВОД" sheetId="1" r:id="rId1"/>
    <sheet name="Куйб.СОШ" sheetId="2" r:id="rId2"/>
    <sheet name="Рус.СОШ" sheetId="3" r:id="rId3"/>
    <sheet name="Ясин.СОШ" sheetId="4" r:id="rId4"/>
    <sheet name="Лыс.СОШ" sheetId="5" r:id="rId5"/>
    <sheet name="Крюк.СОШ" sheetId="6" r:id="rId6"/>
    <sheet name="Мил.СОШ" sheetId="7" r:id="rId7"/>
    <sheet name="Кр.Луг.СОШ" sheetId="8" r:id="rId8"/>
    <sheet name="Колок." sheetId="9" r:id="rId9"/>
    <sheet name="Ален.К." sheetId="10" r:id="rId10"/>
    <sheet name="Ален.Н. " sheetId="11" r:id="rId11"/>
    <sheet name="Терем." sheetId="12" r:id="rId12"/>
    <sheet name="Бурат." sheetId="13" r:id="rId13"/>
    <sheet name="Ручеек" sheetId="14" r:id="rId14"/>
    <sheet name="ДЮСШ" sheetId="15" r:id="rId15"/>
    <sheet name="ЦДО" sheetId="16" r:id="rId16"/>
  </sheets>
  <definedNames>
    <definedName name="_xlnm.Print_Area" localSheetId="9">'Ален.К.'!$A$1:$J$172</definedName>
    <definedName name="_xlnm.Print_Area" localSheetId="10">'Ален.Н. '!$A$1:$J$172</definedName>
    <definedName name="_xlnm.Print_Area" localSheetId="12">'Бурат.'!$A$1:$J$172</definedName>
    <definedName name="_xlnm.Print_Area" localSheetId="14">'ДЮСШ'!$A$1:$J$164</definedName>
    <definedName name="_xlnm.Print_Area" localSheetId="8">'Колок.'!$A$1:$J$172</definedName>
    <definedName name="_xlnm.Print_Area" localSheetId="7">'Кр.Луг.СОШ'!$A$1:$J$172</definedName>
    <definedName name="_xlnm.Print_Area" localSheetId="5">'Крюк.СОШ'!$A$1:$J$172</definedName>
    <definedName name="_xlnm.Print_Area" localSheetId="1">'Куйб.СОШ'!$A$1:$J$172</definedName>
    <definedName name="_xlnm.Print_Area" localSheetId="4">'Лыс.СОШ'!$A$1:$J$172</definedName>
    <definedName name="_xlnm.Print_Area" localSheetId="6">'Мил.СОШ'!$A$1:$J$172</definedName>
    <definedName name="_xlnm.Print_Area" localSheetId="2">'Рус.СОШ'!$A$1:$J$172</definedName>
    <definedName name="_xlnm.Print_Area" localSheetId="13">'Ручеек'!$A$1:$J$172</definedName>
    <definedName name="_xlnm.Print_Area" localSheetId="0">'СВОД'!$A$1:$J$172</definedName>
    <definedName name="_xlnm.Print_Area" localSheetId="11">'Терем.'!$A$1:$J$172</definedName>
    <definedName name="_xlnm.Print_Area" localSheetId="15">'ЦДО'!$A$1:$J$172</definedName>
    <definedName name="_xlnm.Print_Area" localSheetId="3">'Ясин.СОШ'!$A$1:$J$172</definedName>
  </definedNames>
  <calcPr fullCalcOnLoad="1"/>
</workbook>
</file>

<file path=xl/sharedStrings.xml><?xml version="1.0" encoding="utf-8"?>
<sst xmlns="http://schemas.openxmlformats.org/spreadsheetml/2006/main" count="7614" uniqueCount="302">
  <si>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</si>
  <si>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</si>
  <si>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</si>
  <si>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</si>
  <si>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</si>
  <si>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</si>
  <si>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</si>
  <si>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</si>
  <si>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</si>
  <si>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</si>
  <si>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</si>
  <si>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</si>
  <si>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</si>
  <si>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</si>
  <si>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</si>
  <si>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</si>
  <si>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</si>
  <si>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</si>
  <si>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</si>
  <si>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</si>
  <si>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</si>
  <si>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</si>
  <si>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</si>
  <si>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</si>
  <si>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</si>
  <si>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</si>
  <si>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</si>
  <si>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</si>
  <si>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</si>
  <si>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</si>
  <si>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</si>
  <si>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</si>
  <si>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</si>
  <si>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</si>
  <si>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</si>
  <si>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</si>
  <si>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 xml:space="preserve">                    Дата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</si>
  <si>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</si>
  <si>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</si>
  <si>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</si>
  <si>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</si>
  <si>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</si>
  <si>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</si>
  <si>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</si>
  <si>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</si>
  <si>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</si>
  <si>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</si>
  <si>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</si>
  <si>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</si>
  <si>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</si>
  <si>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>030</t>
  </si>
  <si>
    <t>120</t>
  </si>
  <si>
    <t>040</t>
  </si>
  <si>
    <t>130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</si>
  <si>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</si>
  <si>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</si>
  <si>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</si>
  <si>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</si>
  <si>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</si>
  <si>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</si>
  <si>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</si>
  <si>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</si>
  <si>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</si>
  <si>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</si>
  <si>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</si>
  <si>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</si>
  <si>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</si>
  <si>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171</t>
  </si>
  <si>
    <t>172</t>
  </si>
  <si>
    <t xml:space="preserve">                           из них:</t>
  </si>
  <si>
    <t>173</t>
  </si>
  <si>
    <t xml:space="preserve">   Прочие доходы</t>
  </si>
  <si>
    <t>100</t>
  </si>
  <si>
    <t>180</t>
  </si>
  <si>
    <t>101</t>
  </si>
  <si>
    <t>102</t>
  </si>
  <si>
    <t>103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</si>
  <si>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</si>
  <si>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</si>
  <si>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от аренды активов</t>
  </si>
  <si>
    <t xml:space="preserve">                     Форма 0503737  с.2</t>
  </si>
  <si>
    <t xml:space="preserve">Код </t>
  </si>
  <si>
    <t>анали-</t>
  </si>
  <si>
    <t>тики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</si>
  <si>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</si>
  <si>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</si>
  <si>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</si>
  <si>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</si>
  <si>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</si>
  <si>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</si>
  <si>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</si>
  <si>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</si>
  <si>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</si>
  <si>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</si>
  <si>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</si>
  <si>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</si>
  <si>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</si>
  <si>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</si>
  <si>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</si>
  <si>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</si>
  <si>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</si>
  <si>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</si>
  <si>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</si>
  <si>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 xml:space="preserve">   Обслуживание долговых обязательств</t>
  </si>
  <si>
    <t>190</t>
  </si>
  <si>
    <t>230</t>
  </si>
  <si>
    <t>191</t>
  </si>
  <si>
    <t>231</t>
  </si>
  <si>
    <t>192</t>
  </si>
  <si>
    <t>232</t>
  </si>
  <si>
    <t>Приобретение работ, услуг</t>
  </si>
  <si>
    <t>арендная плата за пользование имуществом</t>
  </si>
  <si>
    <t>заработная плата</t>
  </si>
  <si>
    <t xml:space="preserve">прочие выплаты </t>
  </si>
  <si>
    <t>начисления на выплаты по оплате труда</t>
  </si>
  <si>
    <t xml:space="preserve">                   в том числе: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</si>
  <si>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</si>
  <si>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</si>
  <si>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</si>
  <si>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</si>
  <si>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</si>
  <si>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</si>
  <si>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</si>
  <si>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 xml:space="preserve">   Безвозмездные перечисления организациям</t>
  </si>
  <si>
    <t>240</t>
  </si>
  <si>
    <t>241</t>
  </si>
  <si>
    <t>242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</si>
  <si>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</si>
  <si>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</si>
  <si>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 xml:space="preserve">                     Форма 0503737  с.3</t>
  </si>
  <si>
    <t xml:space="preserve">   Безвозмездные перечисления бюджетам</t>
  </si>
  <si>
    <t>250</t>
  </si>
  <si>
    <t>252</t>
  </si>
  <si>
    <t>233</t>
  </si>
  <si>
    <t>253</t>
  </si>
  <si>
    <t xml:space="preserve">   Социальное обеспечение</t>
  </si>
  <si>
    <t>260</t>
  </si>
  <si>
    <t>262</t>
  </si>
  <si>
    <t>243</t>
  </si>
  <si>
    <t>263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</si>
  <si>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</si>
  <si>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</si>
  <si>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</si>
  <si>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</si>
  <si>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270</t>
  </si>
  <si>
    <t>261</t>
  </si>
  <si>
    <t>271</t>
  </si>
  <si>
    <t>264</t>
  </si>
  <si>
    <t>272</t>
  </si>
  <si>
    <t>273</t>
  </si>
  <si>
    <t xml:space="preserve">   Прочие расходы</t>
  </si>
  <si>
    <t>290</t>
  </si>
  <si>
    <t>310</t>
  </si>
  <si>
    <t>300</t>
  </si>
  <si>
    <t xml:space="preserve">Расходы по приобретению нефинансовых активов </t>
  </si>
  <si>
    <t xml:space="preserve">основных средств </t>
  </si>
  <si>
    <t>нематериальных активов</t>
  </si>
  <si>
    <t>непроизведенных активов</t>
  </si>
  <si>
    <t>материальных запасов</t>
  </si>
  <si>
    <t>320</t>
  </si>
  <si>
    <t>330</t>
  </si>
  <si>
    <t>340</t>
  </si>
  <si>
    <t>Форма 0503737 с.4</t>
  </si>
  <si>
    <t>субсидии на выполнение государственного (муниципального) задания</t>
  </si>
  <si>
    <t xml:space="preserve">субсдии на иные цели </t>
  </si>
  <si>
    <t>бюджетные инвестиции</t>
  </si>
  <si>
    <t>иные доходы</t>
  </si>
  <si>
    <t>104</t>
  </si>
  <si>
    <t>Доходы от штрафов, пеней, иных сумм принудительного изъятия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</si>
  <si>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</si>
  <si>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</si>
  <si>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</si>
  <si>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Расходы по приобретению финансовых активов </t>
  </si>
  <si>
    <t>530</t>
  </si>
  <si>
    <t>акций и иных форм участия в капитале</t>
  </si>
  <si>
    <t>иных финансовых активов</t>
  </si>
  <si>
    <t>550</t>
  </si>
  <si>
    <t>092</t>
  </si>
  <si>
    <t>096</t>
  </si>
  <si>
    <t xml:space="preserve">выплаты по предоставлению займов (ссуд) </t>
  </si>
  <si>
    <t>поступления от погашения займов (ссуд)</t>
  </si>
  <si>
    <t>поступления заимствований от резидентов</t>
  </si>
  <si>
    <t>погашение заимствований от нерезидентов</t>
  </si>
  <si>
    <t>521</t>
  </si>
  <si>
    <t>522</t>
  </si>
  <si>
    <t>523</t>
  </si>
  <si>
    <t>524</t>
  </si>
  <si>
    <t>525</t>
  </si>
  <si>
    <t>540</t>
  </si>
  <si>
    <t>640</t>
  </si>
  <si>
    <t>810</t>
  </si>
  <si>
    <r>
      <t>Доходы</t>
    </r>
    <r>
      <rPr>
        <sz val="8"/>
        <rFont val="Arial Cyr"/>
        <family val="0"/>
      </rPr>
      <t xml:space="preserve"> - всего</t>
    </r>
  </si>
  <si>
    <r>
      <t>Расходы</t>
    </r>
    <r>
      <rPr>
        <sz val="8"/>
        <rFont val="Arial Cyr"/>
        <family val="0"/>
      </rPr>
      <t xml:space="preserve"> - всего</t>
    </r>
  </si>
  <si>
    <t xml:space="preserve">Внутренние источники </t>
  </si>
  <si>
    <t>Внешние источники</t>
  </si>
  <si>
    <t xml:space="preserve">                            из них:</t>
  </si>
  <si>
    <t xml:space="preserve">                     из них:</t>
  </si>
  <si>
    <t>510</t>
  </si>
  <si>
    <t>610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</si>
  <si>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</si>
  <si>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>Форма 0503737 с.5</t>
  </si>
  <si>
    <t>увеличение остатков по внутренним расчетам (Кт 030404510)</t>
  </si>
  <si>
    <t>уменьшение остатков по внутренним расчетам (Дт 030404610)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</si>
  <si>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</si>
  <si>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</si>
  <si>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</si>
  <si>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</si>
  <si>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</si>
  <si>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</si>
  <si>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</si>
  <si>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</si>
  <si>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</si>
  <si>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</si>
  <si>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</si>
  <si>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</si>
  <si>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</si>
  <si>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526</t>
  </si>
  <si>
    <t>положительная курсовая разница</t>
  </si>
  <si>
    <t>отрицательная курсовая разница</t>
  </si>
  <si>
    <t>621</t>
  </si>
  <si>
    <t>622</t>
  </si>
  <si>
    <t>625</t>
  </si>
  <si>
    <t>626</t>
  </si>
  <si>
    <t>Обособленное подразделение</t>
  </si>
  <si>
    <t>Руководитель финансово-     ____________________   ________________________</t>
  </si>
  <si>
    <t>экономической службы              (подпись)                   (расшифровка подписи)</t>
  </si>
  <si>
    <t xml:space="preserve">              (наименование, ОГРН, ИНН,КПП, местонахождение )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</si>
  <si>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</si>
  <si>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</si>
  <si>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</si>
  <si>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</si>
  <si>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</si>
  <si>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Доходы от оказания платных услуг (работ)</t>
  </si>
  <si>
    <t xml:space="preserve">    Доходы от собственности</t>
  </si>
  <si>
    <t xml:space="preserve">                                  (подпись)                    (расшифровка подписи)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</si>
  <si>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</si>
  <si>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</si>
  <si>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ценных бумаг, кроме акций </t>
  </si>
  <si>
    <t xml:space="preserve">                                (должность)                        (подпись)                   (расшифровка подписи)            (телефон, e-mail)</t>
  </si>
  <si>
    <t>поступления средств учреждения с депозитов</t>
  </si>
  <si>
    <t>размещение средств учреждения на депозиты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</si>
  <si>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</si>
  <si>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</si>
  <si>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</si>
  <si>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</si>
  <si>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</si>
  <si>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</si>
  <si>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</si>
  <si>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</si>
  <si>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410</t>
  </si>
  <si>
    <t>420</t>
  </si>
  <si>
    <t>430</t>
  </si>
  <si>
    <t>440</t>
  </si>
  <si>
    <t xml:space="preserve">ОТЧЕТ </t>
  </si>
  <si>
    <t>ОБ ИСПОЛНЕНИИ УЧРЕЖДЕНИЕМ ПЛАНА ЕГО ФИНАНСОВО-ХОЗЯЙСТВЕННОЙ ДЕЯТЕЛЬНОСТИ</t>
  </si>
  <si>
    <t>093</t>
  </si>
  <si>
    <t>094</t>
  </si>
  <si>
    <t>095</t>
  </si>
  <si>
    <t>630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</si>
  <si>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</si>
  <si>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</si>
  <si>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</si>
  <si>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</si>
  <si>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</si>
  <si>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097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</si>
  <si>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</si>
  <si>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</si>
  <si>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</si>
  <si>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</si>
  <si>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</si>
  <si>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</si>
  <si>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</si>
  <si>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650</t>
  </si>
  <si>
    <t>098</t>
  </si>
  <si>
    <t>02114601</t>
  </si>
  <si>
    <t>907</t>
  </si>
  <si>
    <t>60227805000</t>
  </si>
  <si>
    <t>-</t>
  </si>
  <si>
    <t xml:space="preserve">"08" июля 2013 г.   </t>
  </si>
  <si>
    <t xml:space="preserve"> Руководитель   __________________      </t>
  </si>
  <si>
    <t xml:space="preserve">Главный бухгалтер ________________    </t>
  </si>
  <si>
    <r>
      <t>Исполнитель</t>
    </r>
    <r>
      <rPr>
        <sz val="8"/>
        <rFont val="Arial Cyr"/>
        <family val="2"/>
      </rPr>
      <t xml:space="preserve">  Главный бухгалтер   __________________   </t>
    </r>
  </si>
  <si>
    <t>8(863)48</t>
  </si>
  <si>
    <t>ВНИМАНИЕ: желтые строки не заполнять, они с формулами. Форму отчета не менять!!!</t>
  </si>
  <si>
    <t>на 01 января  2014 г.</t>
  </si>
  <si>
    <t>01.01.2014</t>
  </si>
  <si>
    <t>Субсидия на иные цели    (код вида -5)</t>
  </si>
  <si>
    <t>76949824</t>
  </si>
  <si>
    <t>6022780500</t>
  </si>
  <si>
    <t>Отдел образования Куйбышевского р-она</t>
  </si>
  <si>
    <t xml:space="preserve">                                                       (подпись)                    (расшифровка подписи)</t>
  </si>
  <si>
    <t xml:space="preserve">                                       (подпись)                                       (расшифровка подписи)</t>
  </si>
  <si>
    <t>Субсидия на выполнение государственного (муниципального) задания (код вида -4)</t>
  </si>
  <si>
    <t>МБОУ ДО ДЮСШ</t>
  </si>
  <si>
    <t>И.о. главного бухгалтера       ________________                           М.Н. Ткаченко</t>
  </si>
  <si>
    <t>8(863)48 31-194</t>
  </si>
  <si>
    <r>
      <t xml:space="preserve"> Директор МБОУ ДО ДЮСШ ________________                    </t>
    </r>
    <r>
      <rPr>
        <u val="single"/>
        <sz val="8"/>
        <rFont val="Arial Cyr"/>
        <family val="0"/>
      </rPr>
      <t xml:space="preserve"> О.А. Юнаковский </t>
    </r>
    <r>
      <rPr>
        <sz val="8"/>
        <rFont val="Arial Cyr"/>
        <family val="2"/>
      </rPr>
      <t xml:space="preserve">  </t>
    </r>
  </si>
  <si>
    <t xml:space="preserve">"02" октября 2015 г.   </t>
  </si>
  <si>
    <r>
      <t>Исполнитель</t>
    </r>
    <r>
      <rPr>
        <sz val="8"/>
        <rFont val="Arial Cyr"/>
        <family val="2"/>
      </rPr>
      <t xml:space="preserve"> И.о. главного бухгалтера   __________________     М.Н. Ткаченко</t>
    </r>
  </si>
  <si>
    <t>на 01 января 2016 г.</t>
  </si>
  <si>
    <t>60227805001</t>
  </si>
  <si>
    <t>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</si>
</sst>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16"/>
      <name val="Arial Cyr"/>
      <family val="0"/>
    </font>
    <font>
      <u val="single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hair"/>
      <bottom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thin"/>
      <top/>
      <bottom style="thin"/>
    </border>
    <border>
      <left/>
      <right style="medium"/>
      <top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hair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2" fillId="0" borderId="25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Continuous"/>
    </xf>
    <xf numFmtId="49" fontId="2" fillId="0" borderId="31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34" xfId="0" applyFont="1" applyBorder="1" applyAlignment="1">
      <alignment horizontal="left" wrapText="1" indent="2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 indent="2"/>
    </xf>
    <xf numFmtId="0" fontId="2" fillId="0" borderId="38" xfId="0" applyFont="1" applyBorder="1" applyAlignment="1">
      <alignment horizontal="left" wrapText="1" indent="2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 wrapText="1" indent="1"/>
    </xf>
    <xf numFmtId="0" fontId="2" fillId="0" borderId="36" xfId="0" applyFont="1" applyBorder="1" applyAlignment="1">
      <alignment horizontal="left" wrapText="1" indent="2"/>
    </xf>
    <xf numFmtId="0" fontId="2" fillId="0" borderId="41" xfId="0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wrapText="1" indent="2"/>
    </xf>
    <xf numFmtId="49" fontId="2" fillId="0" borderId="19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wrapText="1" indent="3"/>
    </xf>
    <xf numFmtId="49" fontId="2" fillId="0" borderId="43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left" wrapText="1" indent="3"/>
    </xf>
    <xf numFmtId="0" fontId="2" fillId="33" borderId="35" xfId="0" applyFont="1" applyFill="1" applyBorder="1" applyAlignment="1">
      <alignment horizontal="left" wrapText="1" indent="3"/>
    </xf>
    <xf numFmtId="0" fontId="4" fillId="0" borderId="35" xfId="0" applyFont="1" applyBorder="1" applyAlignment="1">
      <alignment horizontal="left" wrapText="1" indent="1"/>
    </xf>
    <xf numFmtId="49" fontId="2" fillId="0" borderId="44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46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3"/>
    </xf>
    <xf numFmtId="0" fontId="2" fillId="0" borderId="36" xfId="0" applyFont="1" applyBorder="1" applyAlignment="1">
      <alignment horizontal="left" wrapText="1" indent="3"/>
    </xf>
    <xf numFmtId="0" fontId="5" fillId="0" borderId="46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36" xfId="0" applyFont="1" applyBorder="1" applyAlignment="1">
      <alignment horizontal="left" vertical="top" wrapText="1"/>
    </xf>
    <xf numFmtId="49" fontId="2" fillId="0" borderId="43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2" fillId="0" borderId="29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 wrapText="1"/>
    </xf>
    <xf numFmtId="4" fontId="2" fillId="33" borderId="37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49" xfId="0" applyNumberFormat="1" applyFont="1" applyBorder="1" applyAlignment="1">
      <alignment horizontal="center" vertical="top"/>
    </xf>
    <xf numFmtId="4" fontId="5" fillId="0" borderId="37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5" fillId="34" borderId="35" xfId="0" applyFont="1" applyFill="1" applyBorder="1" applyAlignment="1">
      <alignment horizontal="left" wrapText="1"/>
    </xf>
    <xf numFmtId="49" fontId="2" fillId="34" borderId="50" xfId="0" applyNumberFormat="1" applyFont="1" applyFill="1" applyBorder="1" applyAlignment="1">
      <alignment horizontal="center" wrapText="1"/>
    </xf>
    <xf numFmtId="49" fontId="2" fillId="34" borderId="51" xfId="0" applyNumberFormat="1" applyFont="1" applyFill="1" applyBorder="1" applyAlignment="1">
      <alignment horizontal="center" wrapText="1"/>
    </xf>
    <xf numFmtId="4" fontId="2" fillId="34" borderId="51" xfId="0" applyNumberFormat="1" applyFont="1" applyFill="1" applyBorder="1" applyAlignment="1">
      <alignment horizontal="center" wrapText="1"/>
    </xf>
    <xf numFmtId="4" fontId="2" fillId="34" borderId="37" xfId="0" applyNumberFormat="1" applyFont="1" applyFill="1" applyBorder="1" applyAlignment="1">
      <alignment horizontal="center"/>
    </xf>
    <xf numFmtId="4" fontId="2" fillId="34" borderId="23" xfId="0" applyNumberFormat="1" applyFont="1" applyFill="1" applyBorder="1" applyAlignment="1">
      <alignment horizontal="center"/>
    </xf>
    <xf numFmtId="49" fontId="2" fillId="34" borderId="5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35" xfId="0" applyFont="1" applyFill="1" applyBorder="1" applyAlignment="1">
      <alignment horizontal="left" wrapText="1" indent="1"/>
    </xf>
    <xf numFmtId="49" fontId="2" fillId="34" borderId="25" xfId="0" applyNumberFormat="1" applyFont="1" applyFill="1" applyBorder="1" applyAlignment="1">
      <alignment horizontal="center" wrapText="1"/>
    </xf>
    <xf numFmtId="49" fontId="2" fillId="34" borderId="37" xfId="0" applyNumberFormat="1" applyFont="1" applyFill="1" applyBorder="1" applyAlignment="1">
      <alignment horizontal="center" wrapText="1"/>
    </xf>
    <xf numFmtId="49" fontId="2" fillId="34" borderId="32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left" wrapText="1" indent="3"/>
    </xf>
    <xf numFmtId="0" fontId="5" fillId="34" borderId="53" xfId="0" applyFont="1" applyFill="1" applyBorder="1" applyAlignment="1">
      <alignment horizontal="left" wrapText="1"/>
    </xf>
    <xf numFmtId="49" fontId="2" fillId="34" borderId="54" xfId="0" applyNumberFormat="1" applyFont="1" applyFill="1" applyBorder="1" applyAlignment="1">
      <alignment horizontal="center" wrapText="1"/>
    </xf>
    <xf numFmtId="49" fontId="2" fillId="34" borderId="55" xfId="0" applyNumberFormat="1" applyFont="1" applyFill="1" applyBorder="1" applyAlignment="1">
      <alignment horizontal="center" wrapText="1"/>
    </xf>
    <xf numFmtId="4" fontId="5" fillId="34" borderId="55" xfId="0" applyNumberFormat="1" applyFont="1" applyFill="1" applyBorder="1" applyAlignment="1">
      <alignment horizontal="center"/>
    </xf>
    <xf numFmtId="4" fontId="9" fillId="34" borderId="37" xfId="0" applyNumberFormat="1" applyFont="1" applyFill="1" applyBorder="1" applyAlignment="1">
      <alignment horizontal="center"/>
    </xf>
    <xf numFmtId="4" fontId="9" fillId="34" borderId="23" xfId="0" applyNumberFormat="1" applyFont="1" applyFill="1" applyBorder="1" applyAlignment="1">
      <alignment horizontal="center"/>
    </xf>
    <xf numFmtId="4" fontId="5" fillId="34" borderId="52" xfId="0" applyNumberFormat="1" applyFont="1" applyFill="1" applyBorder="1" applyAlignment="1">
      <alignment horizontal="center"/>
    </xf>
    <xf numFmtId="0" fontId="2" fillId="34" borderId="56" xfId="0" applyFont="1" applyFill="1" applyBorder="1" applyAlignment="1">
      <alignment horizontal="left" wrapText="1" indent="2"/>
    </xf>
    <xf numFmtId="49" fontId="2" fillId="34" borderId="57" xfId="0" applyNumberFormat="1" applyFont="1" applyFill="1" applyBorder="1" applyAlignment="1">
      <alignment horizontal="center" wrapText="1"/>
    </xf>
    <xf numFmtId="49" fontId="2" fillId="34" borderId="21" xfId="0" applyNumberFormat="1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5" fillId="34" borderId="27" xfId="0" applyNumberFormat="1" applyFont="1" applyFill="1" applyBorder="1" applyAlignment="1">
      <alignment horizontal="center"/>
    </xf>
    <xf numFmtId="0" fontId="4" fillId="34" borderId="35" xfId="0" applyFont="1" applyFill="1" applyBorder="1" applyAlignment="1">
      <alignment horizontal="left" wrapText="1" indent="1"/>
    </xf>
    <xf numFmtId="49" fontId="2" fillId="34" borderId="58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" fontId="5" fillId="34" borderId="23" xfId="0" applyNumberFormat="1" applyFont="1" applyFill="1" applyBorder="1" applyAlignment="1">
      <alignment horizontal="center"/>
    </xf>
    <xf numFmtId="4" fontId="5" fillId="34" borderId="37" xfId="0" applyNumberFormat="1" applyFont="1" applyFill="1" applyBorder="1" applyAlignment="1">
      <alignment horizontal="center"/>
    </xf>
    <xf numFmtId="4" fontId="5" fillId="34" borderId="18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39" xfId="0" applyNumberFormat="1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49" fontId="10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2" fillId="0" borderId="24" xfId="0" applyFont="1" applyBorder="1" applyAlignment="1">
      <alignment horizontal="left"/>
    </xf>
    <xf numFmtId="0" fontId="4" fillId="34" borderId="36" xfId="0" applyFont="1" applyFill="1" applyBorder="1" applyAlignment="1">
      <alignment horizontal="left" wrapText="1"/>
    </xf>
    <xf numFmtId="49" fontId="2" fillId="34" borderId="44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5" fillId="0" borderId="44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1">
      <selection activeCell="B5" sqref="B5:H5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09"/>
      <c r="C5" s="209"/>
      <c r="D5" s="209"/>
      <c r="E5" s="209"/>
      <c r="F5" s="209"/>
      <c r="G5" s="209"/>
      <c r="H5" s="209"/>
      <c r="I5" s="69" t="s">
        <v>35</v>
      </c>
      <c r="J5" s="128" t="s">
        <v>287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288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>D38</f>
        <v>0</v>
      </c>
      <c r="E19" s="187">
        <f aca="true" t="shared" si="0" ref="E19:J19">E38</f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>
        <f>'Куйб.СОШ'!D41+'Рус.СОШ'!D41+'Ясин.СОШ'!D41+'Лыс.СОШ'!D41+'Крюк.СОШ'!D41+'Мил.СОШ'!D41+'Кр.Луг.СОШ'!D41+'Колок.'!D41+'Ален.К.'!D41+'Ален.Н. '!D41+'Терем.'!D41+'Бурат.'!D41+Ручеек!D41+ДЮСШ!D41+ЦДО!D41</f>
        <v>0</v>
      </c>
      <c r="E41" s="130">
        <f>'Куйб.СОШ'!E41+'Рус.СОШ'!E41+'Ясин.СОШ'!E41+'Лыс.СОШ'!E41+'Крюк.СОШ'!E41+'Мил.СОШ'!E41+'Кр.Луг.СОШ'!E41+'Колок.'!E41+'Ален.К.'!E41+'Ален.Н. '!E41+'Терем.'!E41+'Бурат.'!E41+Ручеек!E41+ДЮСШ!E41+ЦДО!E41</f>
        <v>0</v>
      </c>
      <c r="F41" s="130">
        <f>'Куйб.СОШ'!F41+'Рус.СОШ'!F41+'Ясин.СОШ'!F41+'Лыс.СОШ'!F41+'Крюк.СОШ'!F41+'Мил.СОШ'!F41+'Кр.Луг.СОШ'!F41+'Колок.'!F41+'Ален.К.'!F41+'Ален.Н. '!F41+'Терем.'!F41+'Бурат.'!F41+Ручеек!F41+ДЮСШ!F41+ЦДО!F41</f>
        <v>0</v>
      </c>
      <c r="G41" s="130">
        <f>'Куйб.СОШ'!G41+'Рус.СОШ'!G41+'Ясин.СОШ'!G41+'Лыс.СОШ'!G41+'Крюк.СОШ'!G41+'Мил.СОШ'!G41+'Кр.Луг.СОШ'!G41+'Колок.'!G41+'Ален.К.'!G41+'Ален.Н. '!G41+'Терем.'!G41+'Бурат.'!G41+Ручеек!G41+ДЮСШ!G41+ЦДО!G41</f>
        <v>0</v>
      </c>
      <c r="H41" s="130">
        <f>'Куйб.СОШ'!H41+'Рус.СОШ'!H41+'Ясин.СОШ'!H41+'Лыс.СОШ'!H41+'Крюк.СОШ'!H41+'Мил.СОШ'!H41+'Кр.Луг.СОШ'!H41+'Колок.'!H41+'Ален.К.'!H41+'Ален.Н. '!H41+'Терем.'!H41+'Бурат.'!H41+Ручеек!H41+ДЮСШ!H41+ЦДО!H41</f>
        <v>0</v>
      </c>
      <c r="I41" s="130">
        <f>'Куйб.СОШ'!I41+'Рус.СОШ'!I41+'Ясин.СОШ'!I41+'Лыс.СОШ'!I41+'Крюк.СОШ'!I41+'Мил.СОШ'!I41+'Кр.Луг.СОШ'!I41+'Колок.'!I41+'Ален.К.'!I41+'Ален.Н. '!I41+'Терем.'!I41+'Бурат.'!I41+Ручеек!I41+ДЮСШ!I41+ЦДО!I41</f>
        <v>0</v>
      </c>
      <c r="J41" s="130">
        <f>'Куйб.СОШ'!J41+'Рус.СОШ'!J41+'Ясин.СОШ'!J41+'Лыс.СОШ'!J41+'Крюк.СОШ'!J41+'Мил.СОШ'!J41+'Кр.Луг.СОШ'!J41+'Колок.'!J41+'Ален.К.'!J41+'Ален.Н. '!J41+'Терем.'!J41+'Бурат.'!J41+Ручеек!J41+ДЮСШ!J41+ЦДО!J41</f>
        <v>0</v>
      </c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7205111</v>
      </c>
      <c r="E51" s="173">
        <f>E53+E58+E90+E89</f>
        <v>7205051.4399999995</v>
      </c>
      <c r="F51" s="161"/>
      <c r="G51" s="173">
        <f>G53+G58+G90+G89</f>
        <v>0</v>
      </c>
      <c r="H51" s="161"/>
      <c r="I51" s="174">
        <f>I53+I58+I90</f>
        <v>7205051.4399999995</v>
      </c>
      <c r="J51" s="175">
        <f>D51-I51</f>
        <v>59.56000000052154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4976210.13</v>
      </c>
      <c r="E53" s="187">
        <f>E55+E56+E57</f>
        <v>4976210.13</v>
      </c>
      <c r="F53" s="161"/>
      <c r="G53" s="187">
        <f>G55+G56+G57</f>
        <v>0</v>
      </c>
      <c r="H53" s="161"/>
      <c r="I53" s="186">
        <f>I55+I56+I57</f>
        <v>4976210.13</v>
      </c>
      <c r="J53" s="188">
        <f>J55+J56+J57</f>
        <v>0</v>
      </c>
    </row>
    <row r="54" spans="1:10" ht="15.75" customHeight="1">
      <c r="A54" s="87" t="s">
        <v>59</v>
      </c>
      <c r="B54" s="75"/>
      <c r="C54" s="33"/>
      <c r="D54" s="136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31" t="s">
        <v>88</v>
      </c>
      <c r="D55" s="130">
        <f>'Куйб.СОШ'!D55+'Рус.СОШ'!D55+'Ясин.СОШ'!D55+'Лыс.СОШ'!D55+'Крюк.СОШ'!D55+'Мил.СОШ'!D55+'Кр.Луг.СОШ'!D55+'Колок.'!D55+'Ален.К.'!D55+'Ален.Н. '!D55+'Терем.'!D55+'Бурат.'!D55+Ручеек!D55+ДЮСШ!D55+ЦДО!D55</f>
        <v>3809890.19</v>
      </c>
      <c r="E55" s="130">
        <f>'Куйб.СОШ'!E55+'Рус.СОШ'!E55+'Ясин.СОШ'!E55+'Лыс.СОШ'!E55+'Крюк.СОШ'!E55+'Мил.СОШ'!E55+'Кр.Луг.СОШ'!E55+'Колок.'!E55+'Ален.К.'!E55+'Ален.Н. '!E55+'Терем.'!E55+'Бурат.'!E55+Ручеек!E55+ДЮСШ!E55+ЦДО!E55</f>
        <v>3809890.19</v>
      </c>
      <c r="F55" s="130">
        <f>'Куйб.СОШ'!F55+'Рус.СОШ'!F55+'Ясин.СОШ'!F55+'Лыс.СОШ'!F55+'Крюк.СОШ'!F55+'Мил.СОШ'!F55+'Кр.Луг.СОШ'!F55+'Колок.'!F55+'Ален.К.'!F55+'Ален.Н. '!F55+'Терем.'!F55+'Бурат.'!F55+Ручеек!F55+ДЮСШ!F55+ЦДО!F55</f>
        <v>0</v>
      </c>
      <c r="G55" s="130">
        <f>'Куйб.СОШ'!G55+'Рус.СОШ'!G55+'Ясин.СОШ'!G55+'Лыс.СОШ'!G55+'Крюк.СОШ'!G55+'Мил.СОШ'!G55+'Кр.Луг.СОШ'!G55+'Колок.'!G55+'Ален.К.'!G55+'Ален.Н. '!G55+'Терем.'!G55+'Бурат.'!G55+Ручеек!G55+ДЮСШ!G55+ЦДО!G55</f>
        <v>0</v>
      </c>
      <c r="H55" s="130">
        <f>'Куйб.СОШ'!H55+'Рус.СОШ'!H55+'Ясин.СОШ'!H55+'Лыс.СОШ'!H55+'Крюк.СОШ'!H55+'Мил.СОШ'!H55+'Кр.Луг.СОШ'!H55+'Колок.'!H55+'Ален.К.'!H55+'Ален.Н. '!H55+'Терем.'!H55+'Бурат.'!H55+Ручеек!H55+ДЮСШ!H55+ЦДО!H55</f>
        <v>0</v>
      </c>
      <c r="I55" s="130">
        <f>'Куйб.СОШ'!I55+'Рус.СОШ'!I55+'Ясин.СОШ'!I55+'Лыс.СОШ'!I55+'Крюк.СОШ'!I55+'Мил.СОШ'!I55+'Кр.Луг.СОШ'!I55+'Колок.'!I55+'Ален.К.'!I55+'Ален.Н. '!I55+'Терем.'!I55+'Бурат.'!I55+Ручеек!I55+ДЮСШ!I55+ЦДО!I55</f>
        <v>3809890.19</v>
      </c>
      <c r="J55" s="130">
        <f>'Куйб.СОШ'!J55+'Рус.СОШ'!J55+'Ясин.СОШ'!J55+'Лыс.СОШ'!J55+'Крюк.СОШ'!J55+'Мил.СОШ'!J55+'Кр.Луг.СОШ'!J55+'Колок.'!J55+'Ален.К.'!J55+'Ален.Н. '!J55+'Терем.'!J55+'Бурат.'!J55+Ручеек!J55+ДЮСШ!J55+ЦДО!J55</f>
        <v>0</v>
      </c>
    </row>
    <row r="56" spans="1:10" ht="15.75" customHeight="1">
      <c r="A56" s="90" t="s">
        <v>113</v>
      </c>
      <c r="B56" s="74" t="s">
        <v>89</v>
      </c>
      <c r="C56" s="31" t="s">
        <v>90</v>
      </c>
      <c r="D56" s="130">
        <f>'Куйб.СОШ'!D56+'Рус.СОШ'!D56+'Ясин.СОШ'!D56+'Лыс.СОШ'!D56+'Крюк.СОШ'!D56+'Мил.СОШ'!D56+'Кр.Луг.СОШ'!D56+'Колок.'!D56+'Ален.К.'!D56+'Ален.Н. '!D56+'Терем.'!D56+'Бурат.'!D56+Ручеек!D56+ДЮСШ!D56+ЦДО!D56</f>
        <v>700</v>
      </c>
      <c r="E56" s="130">
        <f>'Куйб.СОШ'!E56+'Рус.СОШ'!E56+'Ясин.СОШ'!E56+'Лыс.СОШ'!E56+'Крюк.СОШ'!E56+'Мил.СОШ'!E56+'Кр.Луг.СОШ'!E56+'Колок.'!E56+'Ален.К.'!E56+'Ален.Н. '!E56+'Терем.'!E56+'Бурат.'!E56+Ручеек!E56+ДЮСШ!E56+ЦДО!E56</f>
        <v>700</v>
      </c>
      <c r="F56" s="130">
        <f>'Куйб.СОШ'!F56+'Рус.СОШ'!F56+'Ясин.СОШ'!F56+'Лыс.СОШ'!F56+'Крюк.СОШ'!F56+'Мил.СОШ'!F56+'Кр.Луг.СОШ'!F56+'Колок.'!F56+'Ален.К.'!F56+'Ален.Н. '!F56+'Терем.'!F56+'Бурат.'!F56+Ручеек!F56+ДЮСШ!F56+ЦДО!F56</f>
        <v>0</v>
      </c>
      <c r="G56" s="130">
        <f>'Куйб.СОШ'!G56+'Рус.СОШ'!G56+'Ясин.СОШ'!G56+'Лыс.СОШ'!G56+'Крюк.СОШ'!G56+'Мил.СОШ'!G56+'Кр.Луг.СОШ'!G56+'Колок.'!G56+'Ален.К.'!G56+'Ален.Н. '!G56+'Терем.'!G56+'Бурат.'!G56+Ручеек!G56+ДЮСШ!G56+ЦДО!G56</f>
        <v>0</v>
      </c>
      <c r="H56" s="130">
        <f>'Куйб.СОШ'!H56+'Рус.СОШ'!H56+'Ясин.СОШ'!H56+'Лыс.СОШ'!H56+'Крюк.СОШ'!H56+'Мил.СОШ'!H56+'Кр.Луг.СОШ'!H56+'Колок.'!H56+'Ален.К.'!H56+'Ален.Н. '!H56+'Терем.'!H56+'Бурат.'!H56+Ручеек!H56+ДЮСШ!H56+ЦДО!H56</f>
        <v>0</v>
      </c>
      <c r="I56" s="130">
        <f>'Куйб.СОШ'!I56+'Рус.СОШ'!I56+'Ясин.СОШ'!I56+'Лыс.СОШ'!I56+'Крюк.СОШ'!I56+'Мил.СОШ'!I56+'Кр.Луг.СОШ'!I56+'Колок.'!I56+'Ален.К.'!I56+'Ален.Н. '!I56+'Терем.'!I56+'Бурат.'!I56+Ручеек!I56+ДЮСШ!I56+ЦДО!I56</f>
        <v>700</v>
      </c>
      <c r="J56" s="130">
        <f>'Куйб.СОШ'!J56+'Рус.СОШ'!J56+'Ясин.СОШ'!J56+'Лыс.СОШ'!J56+'Крюк.СОШ'!J56+'Мил.СОШ'!J56+'Кр.Луг.СОШ'!J56+'Колок.'!J56+'Ален.К.'!J56+'Ален.Н. '!J56+'Терем.'!J56+'Бурат.'!J56+Ручеек!J56+ДЮСШ!J56+ЦДО!J56</f>
        <v>0</v>
      </c>
    </row>
    <row r="57" spans="1:10" ht="15.75" customHeight="1">
      <c r="A57" s="90" t="s">
        <v>114</v>
      </c>
      <c r="B57" s="74" t="s">
        <v>91</v>
      </c>
      <c r="C57" s="31" t="s">
        <v>92</v>
      </c>
      <c r="D57" s="130">
        <f>'Куйб.СОШ'!D57+'Рус.СОШ'!D57+'Ясин.СОШ'!D57+'Лыс.СОШ'!D57+'Крюк.СОШ'!D57+'Мил.СОШ'!D57+'Кр.Луг.СОШ'!D57+'Колок.'!D57+'Ален.К.'!D57+'Ален.Н. '!D57+'Терем.'!D57+'Бурат.'!D57+Ручеек!D57+ДЮСШ!D57+ЦДО!D57</f>
        <v>1165619.94</v>
      </c>
      <c r="E57" s="130">
        <f>'Куйб.СОШ'!E57+'Рус.СОШ'!E57+'Ясин.СОШ'!E57+'Лыс.СОШ'!E57+'Крюк.СОШ'!E57+'Мил.СОШ'!E57+'Кр.Луг.СОШ'!E57+'Колок.'!E57+'Ален.К.'!E57+'Ален.Н. '!E57+'Терем.'!E57+'Бурат.'!E57+Ручеек!E57+ДЮСШ!E57+ЦДО!E57</f>
        <v>1165619.94</v>
      </c>
      <c r="F57" s="130">
        <f>'Куйб.СОШ'!F57+'Рус.СОШ'!F57+'Ясин.СОШ'!F57+'Лыс.СОШ'!F57+'Крюк.СОШ'!F57+'Мил.СОШ'!F57+'Кр.Луг.СОШ'!F57+'Колок.'!F57+'Ален.К.'!F57+'Ален.Н. '!F57+'Терем.'!F57+'Бурат.'!F57+Ручеек!F57+ДЮСШ!F57+ЦДО!F57</f>
        <v>0</v>
      </c>
      <c r="G57" s="130">
        <f>'Куйб.СОШ'!G57+'Рус.СОШ'!G57+'Ясин.СОШ'!G57+'Лыс.СОШ'!G57+'Крюк.СОШ'!G57+'Мил.СОШ'!G57+'Кр.Луг.СОШ'!G57+'Колок.'!G57+'Ален.К.'!G57+'Ален.Н. '!G57+'Терем.'!G57+'Бурат.'!G57+Ручеек!G57+ДЮСШ!G57+ЦДО!G57</f>
        <v>0</v>
      </c>
      <c r="H57" s="130">
        <f>'Куйб.СОШ'!H57+'Рус.СОШ'!H57+'Ясин.СОШ'!H57+'Лыс.СОШ'!H57+'Крюк.СОШ'!H57+'Мил.СОШ'!H57+'Кр.Луг.СОШ'!H57+'Колок.'!H57+'Ален.К.'!H57+'Ален.Н. '!H57+'Терем.'!H57+'Бурат.'!H57+Ручеек!H57+ДЮСШ!H57+ЦДО!H57</f>
        <v>0</v>
      </c>
      <c r="I57" s="130">
        <f>'Куйб.СОШ'!I57+'Рус.СОШ'!I57+'Ясин.СОШ'!I57+'Лыс.СОШ'!I57+'Крюк.СОШ'!I57+'Мил.СОШ'!I57+'Кр.Луг.СОШ'!I57+'Колок.'!I57+'Ален.К.'!I57+'Ален.Н. '!I57+'Терем.'!I57+'Бурат.'!I57+Ручеек!I57+ДЮСШ!I57+ЦДО!I57</f>
        <v>1165619.94</v>
      </c>
      <c r="J57" s="130">
        <f>'Куйб.СОШ'!J57+'Рус.СОШ'!J57+'Ясин.СОШ'!J57+'Лыс.СОШ'!J57+'Крюк.СОШ'!J57+'Мил.СОШ'!J57+'Кр.Луг.СОШ'!J57+'Колок.'!J57+'Ален.К.'!J57+'Ален.Н. '!J57+'Терем.'!J57+'Бурат.'!J57+Ручеек!J57+ДЮСШ!J57+ЦДО!J57</f>
        <v>0</v>
      </c>
    </row>
    <row r="58" spans="1:10" s="163" customFormat="1" ht="15.75" customHeight="1">
      <c r="A58" s="183" t="s">
        <v>110</v>
      </c>
      <c r="B58" s="189" t="s">
        <v>66</v>
      </c>
      <c r="C58" s="185" t="s">
        <v>93</v>
      </c>
      <c r="D58" s="187">
        <f>D60+D61+D62+D63+D64+D65</f>
        <v>1627579.2399999998</v>
      </c>
      <c r="E58" s="187">
        <f>E60+E61+E62+E64+E63+E65+E87</f>
        <v>1627579.2399999998</v>
      </c>
      <c r="F58" s="161"/>
      <c r="G58" s="187">
        <f>G60+G61+G62+G64+G63+G65+G87</f>
        <v>0</v>
      </c>
      <c r="H58" s="161"/>
      <c r="I58" s="186">
        <f>I60+I61+I62+I64+I65+I89</f>
        <v>1957853.9099999997</v>
      </c>
      <c r="J58" s="188">
        <f>J60+J61+J62+J64+J65</f>
        <v>0</v>
      </c>
    </row>
    <row r="59" spans="1:10" ht="12" customHeight="1">
      <c r="A59" s="87" t="s">
        <v>59</v>
      </c>
      <c r="B59" s="75"/>
      <c r="C59" s="44"/>
      <c r="D59" s="136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31" t="s">
        <v>94</v>
      </c>
      <c r="D60" s="130">
        <f>'Куйб.СОШ'!D60+'Рус.СОШ'!D60+'Ясин.СОШ'!D60+'Лыс.СОШ'!D60+'Крюк.СОШ'!D60+'Мил.СОШ'!D60+'Кр.Луг.СОШ'!D60+'Колок.'!D60+'Ален.К.'!D60+'Ален.Н. '!D60+'Терем.'!D60+'Бурат.'!D60+Ручеек!D60+ДЮСШ!D60+ЦДО!D60</f>
        <v>41097.49</v>
      </c>
      <c r="E60" s="130">
        <f>'Куйб.СОШ'!E60+'Рус.СОШ'!E60+'Ясин.СОШ'!E60+'Лыс.СОШ'!E60+'Крюк.СОШ'!E60+'Мил.СОШ'!E60+'Кр.Луг.СОШ'!E60+'Колок.'!E60+'Ален.К.'!E60+'Ален.Н. '!E60+'Терем.'!E60+'Бурат.'!E60+Ручеек!E60+ДЮСШ!E60+ЦДО!E60</f>
        <v>41097.49</v>
      </c>
      <c r="F60" s="130">
        <f>'Куйб.СОШ'!F60+'Рус.СОШ'!F60+'Ясин.СОШ'!F60+'Лыс.СОШ'!F60+'Крюк.СОШ'!F60+'Мил.СОШ'!F60+'Кр.Луг.СОШ'!F60+'Колок.'!F60+'Ален.К.'!F60+'Ален.Н. '!F60+'Терем.'!F60+'Бурат.'!F60+Ручеек!F60+ДЮСШ!F60+ЦДО!F60</f>
        <v>0</v>
      </c>
      <c r="G60" s="130">
        <f>'Куйб.СОШ'!G60+'Рус.СОШ'!G60+'Ясин.СОШ'!G60+'Лыс.СОШ'!G60+'Крюк.СОШ'!G60+'Мил.СОШ'!G60+'Кр.Луг.СОШ'!G60+'Колок.'!G60+'Ален.К.'!G60+'Ален.Н. '!G60+'Терем.'!G60+'Бурат.'!G60+Ручеек!G60+ДЮСШ!G60+ЦДО!G60</f>
        <v>0</v>
      </c>
      <c r="H60" s="130">
        <f>'Куйб.СОШ'!H60+'Рус.СОШ'!H60+'Ясин.СОШ'!H60+'Лыс.СОШ'!H60+'Крюк.СОШ'!H60+'Мил.СОШ'!H60+'Кр.Луг.СОШ'!H60+'Колок.'!H60+'Ален.К.'!H60+'Ален.Н. '!H60+'Терем.'!H60+'Бурат.'!H60+Ручеек!H60+ДЮСШ!H60+ЦДО!H60</f>
        <v>0</v>
      </c>
      <c r="I60" s="130">
        <f>'Куйб.СОШ'!I60+'Рус.СОШ'!I60+'Ясин.СОШ'!I60+'Лыс.СОШ'!I60+'Крюк.СОШ'!I60+'Мил.СОШ'!I60+'Кр.Луг.СОШ'!I60+'Колок.'!I60+'Ален.К.'!I60+'Ален.Н. '!I60+'Терем.'!I60+'Бурат.'!I60+Ручеек!I60+ДЮСШ!I60+ЦДО!I60</f>
        <v>41097.49</v>
      </c>
      <c r="J60" s="130">
        <f>'Куйб.СОШ'!J60+'Рус.СОШ'!J60+'Ясин.СОШ'!J60+'Лыс.СОШ'!J60+'Крюк.СОШ'!J60+'Мил.СОШ'!J60+'Кр.Луг.СОШ'!J60+'Колок.'!J60+'Ален.К.'!J60+'Ален.Н. '!J60+'Терем.'!J60+'Бурат.'!J60+Ручеек!J60+ДЮСШ!J60+ЦДО!J60</f>
        <v>0</v>
      </c>
    </row>
    <row r="61" spans="1:10" ht="15" customHeight="1">
      <c r="A61" s="90" t="s">
        <v>117</v>
      </c>
      <c r="B61" s="74" t="s">
        <v>68</v>
      </c>
      <c r="C61" s="31" t="s">
        <v>95</v>
      </c>
      <c r="D61" s="130">
        <f>'Куйб.СОШ'!D61+'Рус.СОШ'!D61+'Ясин.СОШ'!D61+'Лыс.СОШ'!D61+'Крюк.СОШ'!D61+'Мил.СОШ'!D61+'Кр.Луг.СОШ'!D61+'Колок.'!D61+'Ален.К.'!D61+'Ален.Н. '!D61+'Терем.'!D61+'Бурат.'!D61+Ручеек!D61+ДЮСШ!D61+ЦДО!D61</f>
        <v>0</v>
      </c>
      <c r="E61" s="130">
        <f>'Куйб.СОШ'!E61+'Рус.СОШ'!E61+'Ясин.СОШ'!E61+'Лыс.СОШ'!E61+'Крюк.СОШ'!E61+'Мил.СОШ'!E61+'Кр.Луг.СОШ'!E61+'Колок.'!E61+'Ален.К.'!E61+'Ален.Н. '!E61+'Терем.'!E61+'Бурат.'!E61+Ручеек!E61+ДЮСШ!E61+ЦДО!E61</f>
        <v>0</v>
      </c>
      <c r="F61" s="130">
        <f>'Куйб.СОШ'!F61+'Рус.СОШ'!F61+'Ясин.СОШ'!F61+'Лыс.СОШ'!F61+'Крюк.СОШ'!F61+'Мил.СОШ'!F61+'Кр.Луг.СОШ'!F61+'Колок.'!F61+'Ален.К.'!F61+'Ален.Н. '!F61+'Терем.'!F61+'Бурат.'!F61+Ручеек!F61+ДЮСШ!F61+ЦДО!F61</f>
        <v>0</v>
      </c>
      <c r="G61" s="130">
        <f>'Куйб.СОШ'!G61+'Рус.СОШ'!G61+'Ясин.СОШ'!G61+'Лыс.СОШ'!G61+'Крюк.СОШ'!G61+'Мил.СОШ'!G61+'Кр.Луг.СОШ'!G61+'Колок.'!G61+'Ален.К.'!G61+'Ален.Н. '!G61+'Терем.'!G61+'Бурат.'!G61+Ручеек!G61+ДЮСШ!G61+ЦДО!G61</f>
        <v>0</v>
      </c>
      <c r="H61" s="130">
        <f>'Куйб.СОШ'!H61+'Рус.СОШ'!H61+'Ясин.СОШ'!H61+'Лыс.СОШ'!H61+'Крюк.СОШ'!H61+'Мил.СОШ'!H61+'Кр.Луг.СОШ'!H61+'Колок.'!H61+'Ален.К.'!H61+'Ален.Н. '!H61+'Терем.'!H61+'Бурат.'!H61+Ручеек!H61+ДЮСШ!H61+ЦДО!H61</f>
        <v>0</v>
      </c>
      <c r="I61" s="130">
        <f>'Куйб.СОШ'!I61+'Рус.СОШ'!I61+'Ясин.СОШ'!I61+'Лыс.СОШ'!I61+'Крюк.СОШ'!I61+'Мил.СОШ'!I61+'Кр.Луг.СОШ'!I61+'Колок.'!I61+'Ален.К.'!I61+'Ален.Н. '!I61+'Терем.'!I61+'Бурат.'!I61+Ручеек!I61+ДЮСШ!I61+ЦДО!I61</f>
        <v>0</v>
      </c>
      <c r="J61" s="130">
        <f>'Куйб.СОШ'!J61+'Рус.СОШ'!J61+'Ясин.СОШ'!J61+'Лыс.СОШ'!J61+'Крюк.СОШ'!J61+'Мил.СОШ'!J61+'Кр.Луг.СОШ'!J61+'Колок.'!J61+'Ален.К.'!J61+'Ален.Н. '!J61+'Терем.'!J61+'Бурат.'!J61+Ручеек!J61+ДЮСШ!J61+ЦДО!J61</f>
        <v>0</v>
      </c>
    </row>
    <row r="62" spans="1:10" ht="18.75" customHeight="1">
      <c r="A62" s="90" t="s">
        <v>118</v>
      </c>
      <c r="B62" s="74" t="s">
        <v>70</v>
      </c>
      <c r="C62" s="31" t="s">
        <v>96</v>
      </c>
      <c r="D62" s="130">
        <f>'Куйб.СОШ'!D62+'Рус.СОШ'!D62+'Ясин.СОШ'!D62+'Лыс.СОШ'!D62+'Крюк.СОШ'!D62+'Мил.СОШ'!D62+'Кр.Луг.СОШ'!D62+'Колок.'!D62+'Ален.К.'!D62+'Ален.Н. '!D62+'Терем.'!D62+'Бурат.'!D62+Ручеек!D62+ДЮСШ!D62+ЦДО!D62</f>
        <v>1240610.97</v>
      </c>
      <c r="E62" s="130">
        <f>'Куйб.СОШ'!E62+'Рус.СОШ'!E62+'Ясин.СОШ'!E62+'Лыс.СОШ'!E62+'Крюк.СОШ'!E62+'Мил.СОШ'!E62+'Кр.Луг.СОШ'!E62+'Колок.'!E62+'Ален.К.'!E62+'Ален.Н. '!E62+'Терем.'!E62+'Бурат.'!E62+Ручеек!E62+ДЮСШ!E62+ЦДО!E62</f>
        <v>1240610.97</v>
      </c>
      <c r="F62" s="130">
        <f>'Куйб.СОШ'!F62+'Рус.СОШ'!F62+'Ясин.СОШ'!F62+'Лыс.СОШ'!F62+'Крюк.СОШ'!F62+'Мил.СОШ'!F62+'Кр.Луг.СОШ'!F62+'Колок.'!F62+'Ален.К.'!F62+'Ален.Н. '!F62+'Терем.'!F62+'Бурат.'!F62+Ручеек!F62+ДЮСШ!F62+ЦДО!F62</f>
        <v>0</v>
      </c>
      <c r="G62" s="130">
        <f>'Куйб.СОШ'!G62+'Рус.СОШ'!G62+'Ясин.СОШ'!G62+'Лыс.СОШ'!G62+'Крюк.СОШ'!G62+'Мил.СОШ'!G62+'Кр.Луг.СОШ'!G62+'Колок.'!G62+'Ален.К.'!G62+'Ален.Н. '!G62+'Терем.'!G62+'Бурат.'!G62+Ручеек!G62+ДЮСШ!G62+ЦДО!G62</f>
        <v>0</v>
      </c>
      <c r="H62" s="130">
        <f>'Куйб.СОШ'!H62+'Рус.СОШ'!H62+'Ясин.СОШ'!H62+'Лыс.СОШ'!H62+'Крюк.СОШ'!H62+'Мил.СОШ'!H62+'Кр.Луг.СОШ'!H62+'Колок.'!H62+'Ален.К.'!H62+'Ален.Н. '!H62+'Терем.'!H62+'Бурат.'!H62+Ручеек!H62+ДЮСШ!H62+ЦДО!H62</f>
        <v>0</v>
      </c>
      <c r="I62" s="130">
        <f>'Куйб.СОШ'!I62+'Рус.СОШ'!I62+'Ясин.СОШ'!I62+'Лыс.СОШ'!I62+'Крюк.СОШ'!I62+'Мил.СОШ'!I62+'Кр.Луг.СОШ'!I62+'Колок.'!I62+'Ален.К.'!I62+'Ален.Н. '!I62+'Терем.'!I62+'Бурат.'!I62+Ручеек!I62+ДЮСШ!I62+ЦДО!I62</f>
        <v>1240610.97</v>
      </c>
      <c r="J62" s="130">
        <f>'Куйб.СОШ'!J62+'Рус.СОШ'!J62+'Ясин.СОШ'!J62+'Лыс.СОШ'!J62+'Крюк.СОШ'!J62+'Мил.СОШ'!J62+'Кр.Луг.СОШ'!J62+'Колок.'!J62+'Ален.К.'!J62+'Ален.Н. '!J62+'Терем.'!J62+'Бурат.'!J62+Ручеек!J62+ДЮСШ!J62+ЦДО!J62</f>
        <v>0</v>
      </c>
    </row>
    <row r="63" spans="1:10" ht="15.75" customHeight="1">
      <c r="A63" s="90" t="s">
        <v>111</v>
      </c>
      <c r="B63" s="74" t="s">
        <v>97</v>
      </c>
      <c r="C63" s="31" t="s">
        <v>98</v>
      </c>
      <c r="D63" s="130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31" t="s">
        <v>100</v>
      </c>
      <c r="D64" s="130">
        <f>'Куйб.СОШ'!D64+'Рус.СОШ'!D64+'Ясин.СОШ'!D64+'Лыс.СОШ'!D64+'Крюк.СОШ'!D64+'Мил.СОШ'!D64+'Кр.Луг.СОШ'!D64+'Колок.'!D64+'Ален.К.'!D64+'Ален.Н. '!D64+'Терем.'!D64+'Бурат.'!D64+Ручеек!D64+ДЮСШ!D64+ЦДО!D64</f>
        <v>143934.36</v>
      </c>
      <c r="E64" s="130">
        <f>'Куйб.СОШ'!E64+'Рус.СОШ'!E64+'Ясин.СОШ'!E64+'Лыс.СОШ'!E64+'Крюк.СОШ'!E64+'Мил.СОШ'!E64+'Кр.Луг.СОШ'!E64+'Колок.'!E64+'Ален.К.'!E64+'Ален.Н. '!E64+'Терем.'!E64+'Бурат.'!E64+Ручеек!E64+ДЮСШ!E64+ЦДО!E64</f>
        <v>143934.36</v>
      </c>
      <c r="F64" s="130">
        <f>'Куйб.СОШ'!F64+'Рус.СОШ'!F64+'Ясин.СОШ'!F64+'Лыс.СОШ'!F64+'Крюк.СОШ'!F64+'Мил.СОШ'!F64+'Кр.Луг.СОШ'!F64+'Колок.'!F64+'Ален.К.'!F64+'Ален.Н. '!F64+'Терем.'!F64+'Бурат.'!F64+Ручеек!F64+ДЮСШ!F64+ЦДО!F64</f>
        <v>0</v>
      </c>
      <c r="G64" s="130">
        <f>'Куйб.СОШ'!G64+'Рус.СОШ'!G64+'Ясин.СОШ'!G64+'Лыс.СОШ'!G64+'Крюк.СОШ'!G64+'Мил.СОШ'!G64+'Кр.Луг.СОШ'!G64+'Колок.'!G64+'Ален.К.'!G64+'Ален.Н. '!G64+'Терем.'!G64+'Бурат.'!G64+Ручеек!G64+ДЮСШ!G64+ЦДО!G64</f>
        <v>0</v>
      </c>
      <c r="H64" s="130">
        <f>'Куйб.СОШ'!H64+'Рус.СОШ'!H64+'Ясин.СОШ'!H64+'Лыс.СОШ'!H64+'Крюк.СОШ'!H64+'Мил.СОШ'!H64+'Кр.Луг.СОШ'!H64+'Колок.'!H64+'Ален.К.'!H64+'Ален.Н. '!H64+'Терем.'!H64+'Бурат.'!H64+Ручеек!H64+ДЮСШ!H64+ЦДО!H64</f>
        <v>0</v>
      </c>
      <c r="I64" s="130">
        <f>'Куйб.СОШ'!I64+'Рус.СОШ'!I64+'Ясин.СОШ'!I64+'Лыс.СОШ'!I64+'Крюк.СОШ'!I64+'Мил.СОШ'!I64+'Кр.Луг.СОШ'!I64+'Колок.'!I64+'Ален.К.'!I64+'Ален.Н. '!I64+'Терем.'!I64+'Бурат.'!I64+Ручеек!I64+ДЮСШ!I64+ЦДО!I64</f>
        <v>143934.36</v>
      </c>
      <c r="J64" s="130">
        <f>'Куйб.СОШ'!J64+'Рус.СОШ'!J64+'Ясин.СОШ'!J64+'Лыс.СОШ'!J64+'Крюк.СОШ'!J64+'Мил.СОШ'!J64+'Кр.Луг.СОШ'!J64+'Колок.'!J64+'Ален.К.'!J64+'Ален.Н. '!J64+'Терем.'!J64+'Бурат.'!J64+Ручеек!J64+ДЮСШ!J64+ЦДО!J64</f>
        <v>0</v>
      </c>
    </row>
    <row r="65" spans="1:10" ht="16.5" customHeight="1">
      <c r="A65" s="90" t="s">
        <v>120</v>
      </c>
      <c r="B65" s="74" t="s">
        <v>101</v>
      </c>
      <c r="C65" s="31" t="s">
        <v>102</v>
      </c>
      <c r="D65" s="130">
        <f>'Куйб.СОШ'!D65+'Рус.СОШ'!D65+'Ясин.СОШ'!D65+'Лыс.СОШ'!D65+'Крюк.СОШ'!D65+'Мил.СОШ'!D65+'Кр.Луг.СОШ'!D65+'Колок.'!D65+'Ален.К.'!D65+'Ален.Н. '!D65+'Терем.'!D65+'Бурат.'!D65+Ручеек!D65+ДЮСШ!D65+ЦДО!D65</f>
        <v>201936.42</v>
      </c>
      <c r="E65" s="130">
        <f>'Куйб.СОШ'!E65+'Рус.СОШ'!E65+'Ясин.СОШ'!E65+'Лыс.СОШ'!E65+'Крюк.СОШ'!E65+'Мил.СОШ'!E65+'Кр.Луг.СОШ'!E65+'Колок.'!E65+'Ален.К.'!E65+'Ален.Н. '!E65+'Терем.'!E65+'Бурат.'!E65+Ручеек!E65+ДЮСШ!E65+ЦДО!E65</f>
        <v>201936.42</v>
      </c>
      <c r="F65" s="130">
        <f>'Куйб.СОШ'!F65+'Рус.СОШ'!F65+'Ясин.СОШ'!F65+'Лыс.СОШ'!F65+'Крюк.СОШ'!F65+'Мил.СОШ'!F65+'Кр.Луг.СОШ'!F65+'Колок.'!F65+'Ален.К.'!F65+'Ален.Н. '!F65+'Терем.'!F65+'Бурат.'!F65+Ручеек!F65+ДЮСШ!F65+ЦДО!F65</f>
        <v>0</v>
      </c>
      <c r="G65" s="130">
        <f>'Куйб.СОШ'!G65+'Рус.СОШ'!G65+'Ясин.СОШ'!G65+'Лыс.СОШ'!G65+'Крюк.СОШ'!G65+'Мил.СОШ'!G65+'Кр.Луг.СОШ'!G65+'Колок.'!G65+'Ален.К.'!G65+'Ален.Н. '!G65+'Терем.'!G65+'Бурат.'!G65+Ручеек!G65+ДЮСШ!G65+ЦДО!G65</f>
        <v>0</v>
      </c>
      <c r="H65" s="130">
        <f>'Куйб.СОШ'!H65+'Рус.СОШ'!H65+'Ясин.СОШ'!H65+'Лыс.СОШ'!H65+'Крюк.СОШ'!H65+'Мил.СОШ'!H65+'Кр.Луг.СОШ'!H65+'Колок.'!H65+'Ален.К.'!H65+'Ален.Н. '!H65+'Терем.'!H65+'Бурат.'!H65+Ручеек!H65+ДЮСШ!H65+ЦДО!H65</f>
        <v>0</v>
      </c>
      <c r="I65" s="130">
        <f>'Куйб.СОШ'!I65+'Рус.СОШ'!I65+'Ясин.СОШ'!I65+'Лыс.СОШ'!I65+'Крюк.СОШ'!I65+'Мил.СОШ'!I65+'Кр.Луг.СОШ'!I65+'Колок.'!I65+'Ален.К.'!I65+'Ален.Н. '!I65+'Терем.'!I65+'Бурат.'!I65+Ручеек!I65+ДЮСШ!I65+ЦДО!I65</f>
        <v>201936.42</v>
      </c>
      <c r="J65" s="130">
        <f>'Куйб.СОШ'!J65+'Рус.СОШ'!J65+'Ясин.СОШ'!J65+'Лыс.СОШ'!J65+'Крюк.СОШ'!J65+'Мил.СОШ'!J65+'Кр.Луг.СОШ'!J65+'Колок.'!J65+'Ален.К.'!J65+'Ален.Н. '!J65+'Терем.'!J65+'Бурат.'!J65+Ручеек!J65+ДЮСШ!J65+ЦДО!J65</f>
        <v>0</v>
      </c>
    </row>
    <row r="66" spans="1:10" ht="21" customHeight="1">
      <c r="A66" s="86" t="s">
        <v>103</v>
      </c>
      <c r="B66" s="75" t="s">
        <v>104</v>
      </c>
      <c r="C66" s="44" t="s">
        <v>105</v>
      </c>
      <c r="D66" s="130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33"/>
      <c r="D67" s="136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198" t="s">
        <v>139</v>
      </c>
      <c r="D88" s="130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198" t="s">
        <v>151</v>
      </c>
      <c r="D89" s="130">
        <f>'Куйб.СОШ'!D89+'Рус.СОШ'!D89+'Ясин.СОШ'!D89+'Лыс.СОШ'!D89+'Крюк.СОШ'!D89+'Мил.СОШ'!D89+'Кр.Луг.СОШ'!D89+'Колок.'!D89+'Ален.К.'!D89+'Ален.Н. '!D89+'Терем.'!D89+'Бурат.'!D89+Ручеек!D89+ДЮСШ!D89+ЦДО!D89</f>
        <v>330334.23</v>
      </c>
      <c r="E89" s="130">
        <f>'Куйб.СОШ'!E89+'Рус.СОШ'!E89+'Ясин.СОШ'!E89+'Лыс.СОШ'!E89+'Крюк.СОШ'!E89+'Мил.СОШ'!E89+'Кр.Луг.СОШ'!E89+'Колок.'!E89+'Ален.К.'!E89+'Ален.Н. '!E89+'Терем.'!E89+'Бурат.'!E89+Ручеек!E89+ДЮСШ!E89+ЦДО!E89</f>
        <v>330274.67</v>
      </c>
      <c r="F89" s="130">
        <f>'Куйб.СОШ'!F89+'Рус.СОШ'!F89+'Ясин.СОШ'!F89+'Лыс.СОШ'!F89+'Крюк.СОШ'!F89+'Мил.СОШ'!F89+'Кр.Луг.СОШ'!F89+'Колок.'!F89+'Ален.К.'!F89+'Ален.Н. '!F89+'Терем.'!F89+'Бурат.'!F89+Ручеек!F89+ДЮСШ!F89+ЦДО!F89</f>
        <v>0</v>
      </c>
      <c r="G89" s="130">
        <f>'Куйб.СОШ'!G89+'Рус.СОШ'!G89+'Ясин.СОШ'!G89+'Лыс.СОШ'!G89+'Крюк.СОШ'!G89+'Мил.СОШ'!G89+'Кр.Луг.СОШ'!G89+'Колок.'!G89+'Ален.К.'!G89+'Ален.Н. '!G89+'Терем.'!G89+'Бурат.'!G89+Ручеек!G89+ДЮСШ!G89+ЦДО!G89</f>
        <v>0</v>
      </c>
      <c r="H89" s="130">
        <f>'Куйб.СОШ'!H89+'Рус.СОШ'!H89+'Ясин.СОШ'!H89+'Лыс.СОШ'!H89+'Крюк.СОШ'!H89+'Мил.СОШ'!H89+'Кр.Луг.СОШ'!H89+'Колок.'!H89+'Ален.К.'!H89+'Ален.Н. '!H89+'Терем.'!H89+'Бурат.'!H89+Ручеек!H89+ДЮСШ!H89+ЦДО!H89</f>
        <v>0</v>
      </c>
      <c r="I89" s="130">
        <f>'Куйб.СОШ'!I89+'Рус.СОШ'!I89+'Ясин.СОШ'!I89+'Лыс.СОШ'!I89+'Крюк.СОШ'!I89+'Мил.СОШ'!I89+'Кр.Луг.СОШ'!I89+'Колок.'!I89+'Ален.К.'!I89+'Ален.Н. '!I89+'Терем.'!I89+'Бурат.'!I89+Ручеек!I89+ДЮСШ!I89+ЦДО!I89</f>
        <v>330274.67</v>
      </c>
      <c r="J89" s="130">
        <f>'Куйб.СОШ'!J89+'Рус.СОШ'!J89+'Ясин.СОШ'!J89+'Лыс.СОШ'!J89+'Крюк.СОШ'!J89+'Мил.СОШ'!J89+'Кр.Луг.СОШ'!J89+'Колок.'!J89+'Ален.К.'!J89+'Ален.Н. '!J89+'Терем.'!J89+'Бурат.'!J89+Ручеек!J89+ДЮСШ!J89+ЦДО!J89</f>
        <v>59.55999999999767</v>
      </c>
    </row>
    <row r="90" spans="1:10" s="163" customFormat="1" ht="25.5" customHeight="1">
      <c r="A90" s="183" t="s">
        <v>154</v>
      </c>
      <c r="B90" s="191" t="s">
        <v>136</v>
      </c>
      <c r="C90" s="185" t="s">
        <v>153</v>
      </c>
      <c r="D90" s="187">
        <f>D92+D95</f>
        <v>270987.4</v>
      </c>
      <c r="E90" s="187">
        <f>E92+E95</f>
        <v>270987.4</v>
      </c>
      <c r="F90" s="161"/>
      <c r="G90" s="187">
        <f>G92+G95</f>
        <v>0</v>
      </c>
      <c r="H90" s="161"/>
      <c r="I90" s="186">
        <f>I92+I95</f>
        <v>270987.4</v>
      </c>
      <c r="J90" s="188">
        <f>J92+J95</f>
        <v>0</v>
      </c>
    </row>
    <row r="91" spans="1:10" ht="12.75" customHeight="1">
      <c r="A91" s="36" t="s">
        <v>59</v>
      </c>
      <c r="B91" s="75"/>
      <c r="C91" s="44"/>
      <c r="D91" s="136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31" t="s">
        <v>152</v>
      </c>
      <c r="D92" s="130">
        <f>'Куйб.СОШ'!D92+'Рус.СОШ'!D92+'Ясин.СОШ'!D92+'Лыс.СОШ'!D92+'Крюк.СОШ'!D92+'Мил.СОШ'!D92+'Кр.Луг.СОШ'!D92+'Колок.'!D92+'Ален.К.'!D92+'Ален.Н. '!D92+'Терем.'!D92+'Бурат.'!D92+Ручеек!D92+ДЮСШ!D92+ЦДО!D92</f>
        <v>2500</v>
      </c>
      <c r="E92" s="130">
        <f>'Куйб.СОШ'!E92+'Рус.СОШ'!E92+'Ясин.СОШ'!E92+'Лыс.СОШ'!E92+'Крюк.СОШ'!E92+'Мил.СОШ'!E92+'Кр.Луг.СОШ'!E92+'Колок.'!E92+'Ален.К.'!E92+'Ален.Н. '!E92+'Терем.'!E92+'Бурат.'!E92+Ручеек!E92+ДЮСШ!E92+ЦДО!E92</f>
        <v>2500</v>
      </c>
      <c r="F92" s="130">
        <f>'Куйб.СОШ'!F92+'Рус.СОШ'!F92+'Ясин.СОШ'!F92+'Лыс.СОШ'!F92+'Крюк.СОШ'!F92+'Мил.СОШ'!F92+'Кр.Луг.СОШ'!F92+'Колок.'!F92+'Ален.К.'!F92+'Ален.Н. '!F92+'Терем.'!F92+'Бурат.'!F92+Ручеек!F92+ДЮСШ!F92+ЦДО!F92</f>
        <v>0</v>
      </c>
      <c r="G92" s="130">
        <f>'Куйб.СОШ'!G92+'Рус.СОШ'!G92+'Ясин.СОШ'!G92+'Лыс.СОШ'!G92+'Крюк.СОШ'!G92+'Мил.СОШ'!G92+'Кр.Луг.СОШ'!G92+'Колок.'!G92+'Ален.К.'!G92+'Ален.Н. '!G92+'Терем.'!G92+'Бурат.'!G92+Ручеек!G92+ДЮСШ!G92+ЦДО!G92</f>
        <v>0</v>
      </c>
      <c r="H92" s="130">
        <f>'Куйб.СОШ'!H92+'Рус.СОШ'!H92+'Ясин.СОШ'!H92+'Лыс.СОШ'!H92+'Крюк.СОШ'!H92+'Мил.СОШ'!H92+'Кр.Луг.СОШ'!H92+'Колок.'!H92+'Ален.К.'!H92+'Ален.Н. '!H92+'Терем.'!H92+'Бурат.'!H92+Ручеек!H92+ДЮСШ!H92+ЦДО!H92</f>
        <v>0</v>
      </c>
      <c r="I92" s="130">
        <f>'Куйб.СОШ'!I92+'Рус.СОШ'!I92+'Ясин.СОШ'!I92+'Лыс.СОШ'!I92+'Крюк.СОШ'!I92+'Мил.СОШ'!I92+'Кр.Луг.СОШ'!I92+'Колок.'!I92+'Ален.К.'!I92+'Ален.Н. '!I92+'Терем.'!I92+'Бурат.'!I92+Ручеек!I92+ДЮСШ!I92+ЦДО!I92</f>
        <v>2500</v>
      </c>
      <c r="J92" s="130">
        <f>'Куйб.СОШ'!J92+'Рус.СОШ'!J92+'Ясин.СОШ'!J92+'Лыс.СОШ'!J92+'Крюк.СОШ'!J92+'Мил.СОШ'!J92+'Кр.Луг.СОШ'!J92+'Колок.'!J92+'Ален.К.'!J92+'Ален.Н. '!J92+'Терем.'!J92+'Бурат.'!J92+Ручеек!J92+ДЮСШ!J92+ЦДО!J92</f>
        <v>0</v>
      </c>
    </row>
    <row r="93" spans="1:10" ht="13.5" customHeight="1">
      <c r="A93" s="95" t="s">
        <v>156</v>
      </c>
      <c r="B93" s="76" t="s">
        <v>137</v>
      </c>
      <c r="C93" s="31" t="s">
        <v>159</v>
      </c>
      <c r="D93" s="130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31" t="s">
        <v>160</v>
      </c>
      <c r="D94" s="130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31" t="s">
        <v>161</v>
      </c>
      <c r="D95" s="130">
        <f>'Куйб.СОШ'!D95+'Рус.СОШ'!D95+'Ясин.СОШ'!D95+'Лыс.СОШ'!D95+'Крюк.СОШ'!D95+'Мил.СОШ'!D95+'Кр.Луг.СОШ'!D95+'Колок.'!D95+'Ален.К.'!D95+'Ален.Н. '!D95+'Терем.'!D95+'Бурат.'!D95+Ручеек!D95+ДЮСШ!D95+ЦДО!D95</f>
        <v>268487.4</v>
      </c>
      <c r="E95" s="130">
        <f>'Куйб.СОШ'!E95+'Рус.СОШ'!E95+'Ясин.СОШ'!E95+'Лыс.СОШ'!E95+'Крюк.СОШ'!E95+'Мил.СОШ'!E95+'Кр.Луг.СОШ'!E95+'Колок.'!E95+'Ален.К.'!E95+'Ален.Н. '!E95+'Терем.'!E95+'Бурат.'!E95+Ручеек!E95+ДЮСШ!E95+ЦДО!E95</f>
        <v>268487.4</v>
      </c>
      <c r="F95" s="130">
        <f>'Куйб.СОШ'!F95+'Рус.СОШ'!F95+'Ясин.СОШ'!F95+'Лыс.СОШ'!F95+'Крюк.СОШ'!F95+'Мил.СОШ'!F95+'Кр.Луг.СОШ'!F95+'Колок.'!F95+'Ален.К.'!F95+'Ален.Н. '!F95+'Терем.'!F95+'Бурат.'!F95+Ручеек!F95+ДЮСШ!F95+ЦДО!F95</f>
        <v>0</v>
      </c>
      <c r="G95" s="130">
        <f>'Куйб.СОШ'!G95+'Рус.СОШ'!G95+'Ясин.СОШ'!G95+'Лыс.СОШ'!G95+'Крюк.СОШ'!G95+'Мил.СОШ'!G95+'Кр.Луг.СОШ'!G95+'Колок.'!G95+'Ален.К.'!G95+'Ален.Н. '!G95+'Терем.'!G95+'Бурат.'!G95+Ручеек!G95+ДЮСШ!G95+ЦДО!G95</f>
        <v>0</v>
      </c>
      <c r="H95" s="130">
        <f>'Куйб.СОШ'!H95+'Рус.СОШ'!H95+'Ясин.СОШ'!H95+'Лыс.СОШ'!H95+'Крюк.СОШ'!H95+'Мил.СОШ'!H95+'Кр.Луг.СОШ'!H95+'Колок.'!H95+'Ален.К.'!H95+'Ален.Н. '!H95+'Терем.'!H95+'Бурат.'!H95+Ручеек!H95+ДЮСШ!H95+ЦДО!H95</f>
        <v>0</v>
      </c>
      <c r="I95" s="130">
        <f>'Куйб.СОШ'!I95+'Рус.СОШ'!I95+'Ясин.СОШ'!I95+'Лыс.СОШ'!I95+'Крюк.СОШ'!I95+'Мил.СОШ'!I95+'Кр.Луг.СОШ'!I95+'Колок.'!I95+'Ален.К.'!I95+'Ален.Н. '!I95+'Терем.'!I95+'Бурат.'!I95+Ручеек!I95+ДЮСШ!I95+ЦДО!I95</f>
        <v>268487.4</v>
      </c>
      <c r="J95" s="130">
        <f>'Куйб.СОШ'!J95+'Рус.СОШ'!J95+'Ясин.СОШ'!J95+'Лыс.СОШ'!J95+'Крюк.СОШ'!J95+'Мил.СОШ'!J95+'Кр.Луг.СОШ'!J95+'Колок.'!J95+'Ален.К.'!J95+'Ален.Н. '!J95+'Терем.'!J95+'Бурат.'!J95+Ручеек!J95+ДЮСШ!J95+ЦДО!J95</f>
        <v>0</v>
      </c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-7205051.4399999995</v>
      </c>
      <c r="F102" s="145"/>
      <c r="G102" s="145"/>
      <c r="H102" s="145"/>
      <c r="I102" s="145">
        <f>I19-I51</f>
        <v>-7205051.4399999995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7205051.4399999995</v>
      </c>
      <c r="F110" s="160"/>
      <c r="G110" s="160">
        <f>G128</f>
        <v>0</v>
      </c>
      <c r="H110" s="161"/>
      <c r="I110" s="161">
        <f>I128</f>
        <v>7205051.4399999995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7205051.4399999995</v>
      </c>
      <c r="F128" s="160"/>
      <c r="G128" s="160">
        <f>G129+G130</f>
        <v>0</v>
      </c>
      <c r="H128" s="161"/>
      <c r="I128" s="161">
        <f>E128+G128</f>
        <v>7205051.4399999995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7205051.4399999995</v>
      </c>
      <c r="F130" s="160"/>
      <c r="G130" s="160">
        <f>G51</f>
        <v>0</v>
      </c>
      <c r="H130" s="161"/>
      <c r="I130" s="161">
        <f>E130+G130</f>
        <v>7205051.4399999995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/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10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28">
      <selection activeCell="E58" sqref="E5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10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10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112">
      <selection activeCell="E129" sqref="E129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3"/>
  <sheetViews>
    <sheetView showGridLines="0" tabSelected="1" zoomScaleSheetLayoutView="89" zoomScalePageLayoutView="0" workbookViewId="0" topLeftCell="A1">
      <selection activeCell="J9" sqref="J9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299</v>
      </c>
      <c r="E4" s="214"/>
      <c r="F4" s="214"/>
      <c r="G4" s="13"/>
      <c r="H4" s="13"/>
      <c r="I4" s="11" t="s">
        <v>36</v>
      </c>
      <c r="J4" s="53" t="s">
        <v>301</v>
      </c>
    </row>
    <row r="5" spans="1:10" s="57" customFormat="1" ht="12" customHeight="1">
      <c r="A5" s="54" t="s">
        <v>228</v>
      </c>
      <c r="B5" s="209" t="s">
        <v>293</v>
      </c>
      <c r="C5" s="209"/>
      <c r="D5" s="209"/>
      <c r="E5" s="209"/>
      <c r="F5" s="209"/>
      <c r="G5" s="209"/>
      <c r="H5" s="209"/>
      <c r="I5" s="69" t="s">
        <v>35</v>
      </c>
      <c r="J5" s="128" t="s">
        <v>287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6" t="s">
        <v>289</v>
      </c>
      <c r="C7" s="216"/>
      <c r="D7" s="216"/>
      <c r="E7" s="216"/>
      <c r="F7" s="216"/>
      <c r="G7" s="216"/>
      <c r="H7" s="216"/>
      <c r="I7" s="67" t="s">
        <v>41</v>
      </c>
      <c r="J7" s="128" t="s">
        <v>300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292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>D38</f>
        <v>7205111</v>
      </c>
      <c r="E19" s="187">
        <f>E38</f>
        <v>7205051.44</v>
      </c>
      <c r="F19" s="187"/>
      <c r="G19" s="187"/>
      <c r="H19" s="187"/>
      <c r="I19" s="187">
        <f>E19</f>
        <v>7205051.44</v>
      </c>
      <c r="J19" s="187">
        <f>D19-I19</f>
        <v>59.55999999959022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87">
        <f>D40</f>
        <v>7205111</v>
      </c>
      <c r="E38" s="187">
        <f>E40</f>
        <v>7205051.44</v>
      </c>
      <c r="F38" s="160"/>
      <c r="G38" s="160"/>
      <c r="H38" s="160"/>
      <c r="I38" s="187">
        <f>E38</f>
        <v>7205051.44</v>
      </c>
      <c r="J38" s="187">
        <f>D38-I38</f>
        <v>59.55999999959022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>
        <v>7205111</v>
      </c>
      <c r="E40" s="199">
        <v>7205051.44</v>
      </c>
      <c r="F40" s="147"/>
      <c r="G40" s="147"/>
      <c r="H40" s="147"/>
      <c r="I40" s="199">
        <f>E40</f>
        <v>7205051.44</v>
      </c>
      <c r="J40" s="200">
        <f>D40-I40</f>
        <v>59.55999999959022</v>
      </c>
    </row>
    <row r="41" spans="1:10" ht="12" customHeight="1">
      <c r="A41" s="90" t="s">
        <v>164</v>
      </c>
      <c r="B41" s="76" t="s">
        <v>75</v>
      </c>
      <c r="C41" s="31" t="s">
        <v>73</v>
      </c>
      <c r="D41" s="200"/>
      <c r="E41" s="200"/>
      <c r="F41" s="201"/>
      <c r="G41" s="201"/>
      <c r="H41" s="201"/>
      <c r="I41" s="200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202"/>
      <c r="E42" s="202"/>
      <c r="F42" s="201"/>
      <c r="G42" s="201"/>
      <c r="H42" s="201"/>
      <c r="I42" s="20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87">
        <f>D53+D58+D90</f>
        <v>7205111</v>
      </c>
      <c r="E51" s="187">
        <f>E53+E58+E90</f>
        <v>7205051.4399999995</v>
      </c>
      <c r="F51" s="161"/>
      <c r="G51" s="173"/>
      <c r="H51" s="161"/>
      <c r="I51" s="187">
        <f>E51</f>
        <v>7205051.4399999995</v>
      </c>
      <c r="J51" s="187">
        <f>D51-I51</f>
        <v>59.56000000052154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4976210.13</v>
      </c>
      <c r="E53" s="186">
        <f>E55+E56+E57</f>
        <v>4976210.13</v>
      </c>
      <c r="F53" s="161"/>
      <c r="G53" s="187"/>
      <c r="H53" s="161"/>
      <c r="I53" s="186">
        <f>I54+I55+I56+I57</f>
        <v>4976210.13</v>
      </c>
      <c r="J53" s="188">
        <f>D53-I53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>
        <v>3809890.19</v>
      </c>
      <c r="E55" s="130">
        <v>3809890.19</v>
      </c>
      <c r="F55" s="131"/>
      <c r="G55" s="131"/>
      <c r="H55" s="131"/>
      <c r="I55" s="200">
        <f>E55</f>
        <v>3809890.19</v>
      </c>
      <c r="J55" s="134">
        <f>D55-I55</f>
        <v>0</v>
      </c>
    </row>
    <row r="56" spans="1:10" ht="15.75" customHeight="1">
      <c r="A56" s="90" t="s">
        <v>113</v>
      </c>
      <c r="B56" s="74" t="s">
        <v>89</v>
      </c>
      <c r="C56" s="84" t="s">
        <v>90</v>
      </c>
      <c r="D56" s="131">
        <v>700</v>
      </c>
      <c r="E56" s="130">
        <v>700</v>
      </c>
      <c r="F56" s="131"/>
      <c r="G56" s="131"/>
      <c r="H56" s="131"/>
      <c r="I56" s="201">
        <v>700</v>
      </c>
      <c r="J56" s="134">
        <f>D56-I56</f>
        <v>0</v>
      </c>
    </row>
    <row r="57" spans="1:10" ht="15.75" customHeight="1">
      <c r="A57" s="90" t="s">
        <v>114</v>
      </c>
      <c r="B57" s="74" t="s">
        <v>91</v>
      </c>
      <c r="C57" s="84" t="s">
        <v>92</v>
      </c>
      <c r="D57" s="131">
        <v>1165619.94</v>
      </c>
      <c r="E57" s="130">
        <v>1165619.94</v>
      </c>
      <c r="F57" s="131"/>
      <c r="G57" s="131"/>
      <c r="H57" s="131"/>
      <c r="I57" s="200">
        <f>E57</f>
        <v>1165619.94</v>
      </c>
      <c r="J57" s="134">
        <f>D57-I57</f>
        <v>0</v>
      </c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D60+D62+D64+D65+D89</f>
        <v>1957913.4699999997</v>
      </c>
      <c r="E58" s="186">
        <f>E60+E62+E64+E65+E89</f>
        <v>1957853.9099999997</v>
      </c>
      <c r="F58" s="161"/>
      <c r="G58" s="187"/>
      <c r="H58" s="161"/>
      <c r="I58" s="186">
        <f>E58</f>
        <v>1957853.9099999997</v>
      </c>
      <c r="J58" s="188">
        <f>D58-I58</f>
        <v>59.56000000005588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201">
        <v>41097.49</v>
      </c>
      <c r="E60" s="202">
        <v>41097.49</v>
      </c>
      <c r="F60" s="201"/>
      <c r="G60" s="201"/>
      <c r="H60" s="201"/>
      <c r="I60" s="201">
        <f>E60</f>
        <v>41097.49</v>
      </c>
      <c r="J60" s="206">
        <f>D60-I60</f>
        <v>0</v>
      </c>
    </row>
    <row r="61" spans="1:10" ht="15" customHeight="1">
      <c r="A61" s="90" t="s">
        <v>117</v>
      </c>
      <c r="B61" s="74" t="s">
        <v>68</v>
      </c>
      <c r="C61" s="84" t="s">
        <v>95</v>
      </c>
      <c r="D61" s="201"/>
      <c r="E61" s="202"/>
      <c r="F61" s="201"/>
      <c r="G61" s="201"/>
      <c r="H61" s="201"/>
      <c r="I61" s="201"/>
      <c r="J61" s="206"/>
    </row>
    <row r="62" spans="1:10" ht="18.75" customHeight="1">
      <c r="A62" s="90" t="s">
        <v>118</v>
      </c>
      <c r="B62" s="74" t="s">
        <v>70</v>
      </c>
      <c r="C62" s="84" t="s">
        <v>96</v>
      </c>
      <c r="D62" s="201">
        <v>1240610.97</v>
      </c>
      <c r="E62" s="202">
        <v>1240610.97</v>
      </c>
      <c r="F62" s="201"/>
      <c r="G62" s="201"/>
      <c r="H62" s="201"/>
      <c r="I62" s="201">
        <f>E62</f>
        <v>1240610.97</v>
      </c>
      <c r="J62" s="206">
        <f>D62-I62</f>
        <v>0</v>
      </c>
    </row>
    <row r="63" spans="1:10" ht="15.75" customHeight="1">
      <c r="A63" s="90" t="s">
        <v>111</v>
      </c>
      <c r="B63" s="74" t="s">
        <v>97</v>
      </c>
      <c r="C63" s="84" t="s">
        <v>98</v>
      </c>
      <c r="D63" s="201"/>
      <c r="E63" s="202"/>
      <c r="F63" s="201"/>
      <c r="G63" s="201"/>
      <c r="H63" s="201"/>
      <c r="I63" s="201"/>
      <c r="J63" s="206"/>
    </row>
    <row r="64" spans="1:10" ht="18" customHeight="1">
      <c r="A64" s="90" t="s">
        <v>119</v>
      </c>
      <c r="B64" s="74" t="s">
        <v>99</v>
      </c>
      <c r="C64" s="84" t="s">
        <v>100</v>
      </c>
      <c r="D64" s="201">
        <v>143934.36</v>
      </c>
      <c r="E64" s="202">
        <v>143934.36</v>
      </c>
      <c r="F64" s="201"/>
      <c r="G64" s="201"/>
      <c r="H64" s="201"/>
      <c r="I64" s="201">
        <f>E64</f>
        <v>143934.36</v>
      </c>
      <c r="J64" s="206">
        <f>D64-I64</f>
        <v>0</v>
      </c>
    </row>
    <row r="65" spans="1:10" ht="16.5" customHeight="1">
      <c r="A65" s="90" t="s">
        <v>120</v>
      </c>
      <c r="B65" s="74" t="s">
        <v>101</v>
      </c>
      <c r="C65" s="84" t="s">
        <v>102</v>
      </c>
      <c r="D65" s="201">
        <f>215196.42-13260</f>
        <v>201936.42</v>
      </c>
      <c r="E65" s="202">
        <v>201936.42</v>
      </c>
      <c r="F65" s="201"/>
      <c r="G65" s="201"/>
      <c r="H65" s="201"/>
      <c r="I65" s="201">
        <f>E65</f>
        <v>201936.42</v>
      </c>
      <c r="J65" s="206">
        <f>D65-I65</f>
        <v>0</v>
      </c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203">
        <v>330334.23</v>
      </c>
      <c r="E89" s="203">
        <v>330274.67</v>
      </c>
      <c r="F89" s="204"/>
      <c r="G89" s="204"/>
      <c r="H89" s="204"/>
      <c r="I89" s="204">
        <f>E89</f>
        <v>330274.67</v>
      </c>
      <c r="J89" s="205">
        <f>D89-I89</f>
        <v>59.55999999999767</v>
      </c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270987.4</v>
      </c>
      <c r="E90" s="186">
        <f>E92+E95</f>
        <v>270987.4</v>
      </c>
      <c r="F90" s="161"/>
      <c r="G90" s="187"/>
      <c r="H90" s="161"/>
      <c r="I90" s="186">
        <f>E90</f>
        <v>270987.4</v>
      </c>
      <c r="J90" s="188">
        <f>D90-I90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>
        <v>2500</v>
      </c>
      <c r="E92" s="130">
        <v>2500</v>
      </c>
      <c r="F92" s="131"/>
      <c r="G92" s="131"/>
      <c r="H92" s="131"/>
      <c r="I92" s="131">
        <v>2500</v>
      </c>
      <c r="J92" s="134">
        <v>0</v>
      </c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201">
        <v>268487.4</v>
      </c>
      <c r="E95" s="130">
        <v>268487.4</v>
      </c>
      <c r="F95" s="131"/>
      <c r="G95" s="131"/>
      <c r="H95" s="131"/>
      <c r="I95" s="131">
        <f>E95</f>
        <v>268487.4</v>
      </c>
      <c r="J95" s="134">
        <f>D95-I95</f>
        <v>0</v>
      </c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/>
      <c r="E128" s="160">
        <f>E129+E130</f>
        <v>0</v>
      </c>
      <c r="F128" s="160"/>
      <c r="G128" s="160"/>
      <c r="H128" s="161"/>
      <c r="I128" s="160">
        <f>I129+I130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-7205051.44</v>
      </c>
      <c r="F129" s="160"/>
      <c r="G129" s="160"/>
      <c r="H129" s="161"/>
      <c r="I129" s="161">
        <f>E129</f>
        <v>-7205051.44</v>
      </c>
      <c r="J129" s="167"/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7205051.4399999995</v>
      </c>
      <c r="F130" s="160"/>
      <c r="G130" s="160"/>
      <c r="H130" s="161"/>
      <c r="I130" s="161">
        <f>E130</f>
        <v>7205051.4399999995</v>
      </c>
      <c r="J130" s="167"/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296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290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294</v>
      </c>
      <c r="B154" s="65"/>
      <c r="C154" s="65"/>
      <c r="D154" s="66"/>
      <c r="E154" s="9"/>
      <c r="F154" s="9"/>
      <c r="G154" s="9"/>
      <c r="H154" s="9"/>
      <c r="I154" s="9"/>
      <c r="J154" s="9"/>
    </row>
    <row r="155" spans="1:10" ht="9.75" customHeight="1">
      <c r="A155" s="12" t="s">
        <v>291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298</v>
      </c>
      <c r="B160"/>
      <c r="C160"/>
      <c r="D160"/>
      <c r="E160" t="s">
        <v>295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297</v>
      </c>
      <c r="B163" s="12"/>
      <c r="C163" s="12"/>
      <c r="D163" s="21"/>
      <c r="E163" s="22"/>
      <c r="F163" s="22"/>
      <c r="G163" s="22"/>
      <c r="H163" s="110"/>
      <c r="I163" s="110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10">
      <selection activeCell="H35" sqref="H35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7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7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7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13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7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7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7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66"/>
  <sheetViews>
    <sheetView showGridLines="0" view="pageBreakPreview" zoomScale="89" zoomScaleSheetLayoutView="89" zoomScalePageLayoutView="0" workbookViewId="0" topLeftCell="A13">
      <selection activeCell="D38" sqref="D38:J38"/>
    </sheetView>
  </sheetViews>
  <sheetFormatPr defaultColWidth="9.00390625" defaultRowHeight="12.75"/>
  <cols>
    <col min="1" max="1" width="40.375" style="2" customWidth="1"/>
    <col min="2" max="2" width="4.625" style="2" customWidth="1"/>
    <col min="3" max="3" width="5.75390625" style="2" customWidth="1"/>
    <col min="4" max="4" width="12.25390625" style="2" customWidth="1"/>
    <col min="5" max="5" width="12.125" style="1" customWidth="1"/>
    <col min="6" max="6" width="14.25390625" style="1" customWidth="1"/>
    <col min="7" max="7" width="11.375" style="1" customWidth="1"/>
    <col min="8" max="8" width="11.125" style="1" customWidth="1"/>
    <col min="9" max="9" width="12.375" style="1" customWidth="1"/>
    <col min="10" max="10" width="14.125" style="0" customWidth="1"/>
  </cols>
  <sheetData>
    <row r="1" spans="1:10" ht="13.5" customHeight="1">
      <c r="A1" s="211" t="s">
        <v>253</v>
      </c>
      <c r="B1" s="212"/>
      <c r="C1" s="212"/>
      <c r="D1" s="212"/>
      <c r="E1" s="212"/>
      <c r="F1" s="212"/>
      <c r="G1" s="212"/>
      <c r="H1" s="212"/>
      <c r="I1" s="120"/>
      <c r="J1" s="3"/>
    </row>
    <row r="2" spans="1:10" ht="14.25" customHeight="1" thickBot="1">
      <c r="A2" s="213" t="s">
        <v>254</v>
      </c>
      <c r="B2" s="213"/>
      <c r="C2" s="213"/>
      <c r="D2" s="213"/>
      <c r="E2" s="213"/>
      <c r="F2" s="213"/>
      <c r="G2" s="213"/>
      <c r="H2" s="213"/>
      <c r="I2" s="122"/>
      <c r="J2" s="25" t="s">
        <v>4</v>
      </c>
    </row>
    <row r="3" spans="1:10" ht="13.5" customHeight="1">
      <c r="A3" s="121"/>
      <c r="B3" s="122"/>
      <c r="C3" s="122"/>
      <c r="D3" s="122"/>
      <c r="E3" s="122"/>
      <c r="F3" s="122"/>
      <c r="G3" s="122"/>
      <c r="H3" s="122"/>
      <c r="I3" s="11" t="s">
        <v>260</v>
      </c>
      <c r="J3" s="52" t="s">
        <v>40</v>
      </c>
    </row>
    <row r="4" spans="1:10" ht="13.5" customHeight="1">
      <c r="A4" s="13"/>
      <c r="B4" s="13"/>
      <c r="C4" s="13"/>
      <c r="D4" s="214" t="s">
        <v>284</v>
      </c>
      <c r="E4" s="214"/>
      <c r="F4" s="214"/>
      <c r="G4" s="13"/>
      <c r="H4" s="13"/>
      <c r="I4" s="11" t="s">
        <v>36</v>
      </c>
      <c r="J4" s="53" t="s">
        <v>285</v>
      </c>
    </row>
    <row r="5" spans="1:10" s="57" customFormat="1" ht="12" customHeight="1">
      <c r="A5" s="54" t="s">
        <v>228</v>
      </c>
      <c r="B5" s="215"/>
      <c r="C5" s="215"/>
      <c r="D5" s="215"/>
      <c r="E5" s="215"/>
      <c r="F5" s="215"/>
      <c r="G5" s="215"/>
      <c r="H5" s="215"/>
      <c r="I5" s="69" t="s">
        <v>35</v>
      </c>
      <c r="J5" s="128" t="s">
        <v>274</v>
      </c>
    </row>
    <row r="6" spans="1:10" s="57" customFormat="1" ht="12" customHeight="1">
      <c r="A6" s="54" t="s">
        <v>223</v>
      </c>
      <c r="B6" s="55"/>
      <c r="C6" s="55"/>
      <c r="D6" s="55"/>
      <c r="E6" s="56"/>
      <c r="F6" s="56"/>
      <c r="G6" s="56"/>
      <c r="H6" s="56"/>
      <c r="I6" s="69"/>
      <c r="J6" s="128"/>
    </row>
    <row r="7" spans="1:10" s="57" customFormat="1" ht="11.25" customHeight="1">
      <c r="A7" s="54" t="s">
        <v>229</v>
      </c>
      <c r="B7" s="210"/>
      <c r="C7" s="210"/>
      <c r="D7" s="210"/>
      <c r="E7" s="210"/>
      <c r="F7" s="210"/>
      <c r="G7" s="210"/>
      <c r="H7" s="210"/>
      <c r="I7" s="67" t="s">
        <v>41</v>
      </c>
      <c r="J7" s="128" t="s">
        <v>276</v>
      </c>
    </row>
    <row r="8" spans="1:10" ht="11.25" customHeight="1">
      <c r="A8" s="12" t="s">
        <v>230</v>
      </c>
      <c r="B8" s="12"/>
      <c r="C8" s="12"/>
      <c r="D8" s="12"/>
      <c r="E8" s="11"/>
      <c r="F8" s="11"/>
      <c r="G8" s="11"/>
      <c r="H8" s="11"/>
      <c r="I8" s="68" t="s">
        <v>42</v>
      </c>
      <c r="J8" s="129"/>
    </row>
    <row r="9" spans="1:10" ht="9" customHeight="1">
      <c r="A9" s="12" t="s">
        <v>231</v>
      </c>
      <c r="B9" s="65"/>
      <c r="C9" s="65"/>
      <c r="D9" s="65"/>
      <c r="E9" s="66"/>
      <c r="F9" s="66"/>
      <c r="G9" s="66"/>
      <c r="H9" s="66"/>
      <c r="I9" s="68" t="s">
        <v>43</v>
      </c>
      <c r="J9" s="129" t="s">
        <v>275</v>
      </c>
    </row>
    <row r="10" spans="1:10" ht="12" customHeight="1">
      <c r="A10" s="12" t="s">
        <v>209</v>
      </c>
      <c r="B10" s="195" t="s">
        <v>286</v>
      </c>
      <c r="C10" s="195"/>
      <c r="D10" s="195"/>
      <c r="E10" s="195"/>
      <c r="F10" s="195"/>
      <c r="G10" s="195"/>
      <c r="H10" s="195"/>
      <c r="I10" s="68"/>
      <c r="J10" s="129"/>
    </row>
    <row r="11" spans="1:10" ht="11.25" customHeight="1">
      <c r="A11" s="12" t="s">
        <v>32</v>
      </c>
      <c r="B11" s="12"/>
      <c r="C11" s="12"/>
      <c r="D11" s="12"/>
      <c r="E11" s="11"/>
      <c r="F11" s="11"/>
      <c r="G11" s="11"/>
      <c r="H11" s="11"/>
      <c r="I11" s="12"/>
      <c r="J11" s="50"/>
    </row>
    <row r="12" spans="1:10" ht="10.5" customHeight="1" thickBot="1">
      <c r="A12" s="12" t="s">
        <v>1</v>
      </c>
      <c r="B12" s="12"/>
      <c r="C12" s="12"/>
      <c r="D12" s="12"/>
      <c r="E12" s="11"/>
      <c r="F12" s="11"/>
      <c r="G12" s="11"/>
      <c r="H12" s="11"/>
      <c r="I12" s="12" t="s">
        <v>16</v>
      </c>
      <c r="J12" s="19" t="s">
        <v>0</v>
      </c>
    </row>
    <row r="13" spans="2:10" ht="12" customHeight="1">
      <c r="B13" s="35"/>
      <c r="C13" s="35"/>
      <c r="D13" s="123" t="s">
        <v>169</v>
      </c>
      <c r="E13" s="11"/>
      <c r="G13" s="11"/>
      <c r="H13" s="11"/>
      <c r="I13" s="11"/>
      <c r="J13" s="23"/>
    </row>
    <row r="14" spans="1:10" ht="5.25" customHeight="1">
      <c r="A14" s="34"/>
      <c r="B14" s="34"/>
      <c r="C14" s="34"/>
      <c r="D14" s="14"/>
      <c r="E14" s="15"/>
      <c r="F14" s="15"/>
      <c r="G14" s="15"/>
      <c r="H14" s="15"/>
      <c r="I14" s="15"/>
      <c r="J14" s="16"/>
    </row>
    <row r="15" spans="1:10" ht="9.75" customHeight="1">
      <c r="A15" s="7"/>
      <c r="B15" s="8" t="s">
        <v>13</v>
      </c>
      <c r="C15" s="8" t="s">
        <v>81</v>
      </c>
      <c r="D15" s="6" t="s">
        <v>44</v>
      </c>
      <c r="E15" s="26"/>
      <c r="F15" s="32" t="s">
        <v>211</v>
      </c>
      <c r="G15" s="32"/>
      <c r="H15" s="114"/>
      <c r="I15" s="115"/>
      <c r="J15" s="17" t="s">
        <v>210</v>
      </c>
    </row>
    <row r="16" spans="1:10" ht="9.75" customHeight="1">
      <c r="A16" s="8" t="s">
        <v>5</v>
      </c>
      <c r="B16" s="8" t="s">
        <v>14</v>
      </c>
      <c r="C16" s="8" t="s">
        <v>82</v>
      </c>
      <c r="D16" s="6" t="s">
        <v>45</v>
      </c>
      <c r="E16" s="28" t="s">
        <v>261</v>
      </c>
      <c r="F16" s="33" t="s">
        <v>262</v>
      </c>
      <c r="G16" s="48" t="s">
        <v>259</v>
      </c>
      <c r="H16" s="6" t="s">
        <v>212</v>
      </c>
      <c r="I16" s="6" t="s">
        <v>9</v>
      </c>
      <c r="J16" s="17" t="s">
        <v>45</v>
      </c>
    </row>
    <row r="17" spans="1:10" ht="9.75" customHeight="1">
      <c r="A17" s="7"/>
      <c r="B17" s="8" t="s">
        <v>15</v>
      </c>
      <c r="C17" s="8" t="s">
        <v>83</v>
      </c>
      <c r="D17" s="6" t="s">
        <v>46</v>
      </c>
      <c r="E17" s="29" t="s">
        <v>8</v>
      </c>
      <c r="F17" s="6" t="s">
        <v>263</v>
      </c>
      <c r="G17" s="6" t="s">
        <v>49</v>
      </c>
      <c r="H17" s="6" t="s">
        <v>213</v>
      </c>
      <c r="J17" s="17" t="s">
        <v>46</v>
      </c>
    </row>
    <row r="18" spans="1:10" ht="9.75" customHeight="1" thickBot="1">
      <c r="A18" s="4">
        <v>1</v>
      </c>
      <c r="B18" s="10">
        <v>2</v>
      </c>
      <c r="C18" s="10">
        <v>3</v>
      </c>
      <c r="D18" s="5" t="s">
        <v>2</v>
      </c>
      <c r="E18" s="30" t="s">
        <v>3</v>
      </c>
      <c r="F18" s="5" t="s">
        <v>10</v>
      </c>
      <c r="G18" s="5" t="s">
        <v>11</v>
      </c>
      <c r="H18" s="5" t="s">
        <v>12</v>
      </c>
      <c r="I18" s="5" t="s">
        <v>34</v>
      </c>
      <c r="J18" s="18" t="s">
        <v>214</v>
      </c>
    </row>
    <row r="19" spans="1:10" s="163" customFormat="1" ht="12" customHeight="1">
      <c r="A19" s="169" t="s">
        <v>191</v>
      </c>
      <c r="B19" s="157" t="s">
        <v>18</v>
      </c>
      <c r="C19" s="166"/>
      <c r="D19" s="187">
        <f aca="true" t="shared" si="0" ref="D19:J19">D38</f>
        <v>0</v>
      </c>
      <c r="E19" s="187">
        <f t="shared" si="0"/>
        <v>0</v>
      </c>
      <c r="F19" s="187">
        <f t="shared" si="0"/>
        <v>0</v>
      </c>
      <c r="G19" s="187">
        <f t="shared" si="0"/>
        <v>0</v>
      </c>
      <c r="H19" s="187">
        <f t="shared" si="0"/>
        <v>0</v>
      </c>
      <c r="I19" s="187">
        <f t="shared" si="0"/>
        <v>0</v>
      </c>
      <c r="J19" s="187">
        <f t="shared" si="0"/>
        <v>0</v>
      </c>
    </row>
    <row r="20" spans="1:10" ht="10.5" customHeight="1">
      <c r="A20" s="73" t="s">
        <v>233</v>
      </c>
      <c r="B20" s="74" t="s">
        <v>50</v>
      </c>
      <c r="C20" s="31" t="s">
        <v>51</v>
      </c>
      <c r="D20" s="130"/>
      <c r="E20" s="130"/>
      <c r="F20" s="131"/>
      <c r="G20" s="131"/>
      <c r="H20" s="131"/>
      <c r="I20" s="152"/>
      <c r="J20" s="152"/>
    </row>
    <row r="21" spans="1:10" ht="9" customHeight="1">
      <c r="A21" s="36" t="s">
        <v>69</v>
      </c>
      <c r="B21" s="75"/>
      <c r="C21" s="33"/>
      <c r="D21" s="135"/>
      <c r="E21" s="136"/>
      <c r="F21" s="135"/>
      <c r="G21" s="135"/>
      <c r="H21" s="135"/>
      <c r="I21" s="207"/>
      <c r="J21" s="207"/>
    </row>
    <row r="22" spans="1:10" ht="9" customHeight="1">
      <c r="A22" s="83" t="s">
        <v>79</v>
      </c>
      <c r="B22" s="76" t="s">
        <v>74</v>
      </c>
      <c r="C22" s="31" t="s">
        <v>51</v>
      </c>
      <c r="D22" s="130"/>
      <c r="E22" s="130"/>
      <c r="F22" s="131"/>
      <c r="G22" s="131"/>
      <c r="H22" s="131"/>
      <c r="I22" s="208"/>
      <c r="J22" s="208"/>
    </row>
    <row r="23" spans="1:10" ht="10.5" customHeight="1">
      <c r="A23" s="73" t="s">
        <v>232</v>
      </c>
      <c r="B23" s="74" t="s">
        <v>52</v>
      </c>
      <c r="C23" s="31" t="s">
        <v>53</v>
      </c>
      <c r="D23" s="130"/>
      <c r="E23" s="130"/>
      <c r="F23" s="131"/>
      <c r="G23" s="131"/>
      <c r="H23" s="131"/>
      <c r="I23" s="152"/>
      <c r="J23" s="152"/>
    </row>
    <row r="24" spans="1:10" ht="24" customHeight="1">
      <c r="A24" s="89" t="s">
        <v>168</v>
      </c>
      <c r="B24" s="74" t="s">
        <v>54</v>
      </c>
      <c r="C24" s="31" t="s">
        <v>55</v>
      </c>
      <c r="D24" s="130"/>
      <c r="E24" s="130"/>
      <c r="F24" s="131"/>
      <c r="G24" s="131"/>
      <c r="H24" s="131"/>
      <c r="I24" s="131"/>
      <c r="J24" s="134"/>
    </row>
    <row r="25" spans="1:10" ht="10.5" customHeight="1">
      <c r="A25" s="73" t="s">
        <v>56</v>
      </c>
      <c r="B25" s="74" t="s">
        <v>57</v>
      </c>
      <c r="C25" s="31" t="s">
        <v>58</v>
      </c>
      <c r="D25" s="130"/>
      <c r="E25" s="130"/>
      <c r="F25" s="131"/>
      <c r="G25" s="131"/>
      <c r="H25" s="131"/>
      <c r="I25" s="131"/>
      <c r="J25" s="134"/>
    </row>
    <row r="26" spans="1:10" ht="10.5" customHeight="1">
      <c r="A26" s="36" t="s">
        <v>59</v>
      </c>
      <c r="B26" s="75"/>
      <c r="C26" s="33"/>
      <c r="D26" s="135"/>
      <c r="E26" s="136"/>
      <c r="F26" s="135"/>
      <c r="G26" s="135"/>
      <c r="H26" s="135"/>
      <c r="I26" s="135"/>
      <c r="J26" s="137"/>
    </row>
    <row r="27" spans="1:10" ht="19.5" customHeight="1">
      <c r="A27" s="83" t="s">
        <v>77</v>
      </c>
      <c r="B27" s="76" t="s">
        <v>60</v>
      </c>
      <c r="C27" s="31" t="s">
        <v>61</v>
      </c>
      <c r="D27" s="130"/>
      <c r="E27" s="130"/>
      <c r="F27" s="131"/>
      <c r="G27" s="131"/>
      <c r="H27" s="131"/>
      <c r="I27" s="131"/>
      <c r="J27" s="134"/>
    </row>
    <row r="28" spans="1:10" ht="20.25" customHeight="1">
      <c r="A28" s="83" t="s">
        <v>78</v>
      </c>
      <c r="B28" s="74" t="s">
        <v>62</v>
      </c>
      <c r="C28" s="31" t="s">
        <v>63</v>
      </c>
      <c r="D28" s="130"/>
      <c r="E28" s="130"/>
      <c r="F28" s="131"/>
      <c r="G28" s="131"/>
      <c r="H28" s="131"/>
      <c r="I28" s="131"/>
      <c r="J28" s="134"/>
    </row>
    <row r="29" spans="1:10" ht="12" customHeight="1">
      <c r="A29" s="73" t="s">
        <v>64</v>
      </c>
      <c r="B29" s="74" t="s">
        <v>65</v>
      </c>
      <c r="C29" s="31" t="s">
        <v>30</v>
      </c>
      <c r="D29" s="130"/>
      <c r="E29" s="130"/>
      <c r="F29" s="131"/>
      <c r="G29" s="131"/>
      <c r="H29" s="131"/>
      <c r="I29" s="131"/>
      <c r="J29" s="134"/>
    </row>
    <row r="30" spans="1:10" ht="9.75" customHeight="1">
      <c r="A30" s="36" t="s">
        <v>59</v>
      </c>
      <c r="B30" s="75"/>
      <c r="C30" s="44"/>
      <c r="D30" s="135"/>
      <c r="E30" s="136"/>
      <c r="F30" s="135"/>
      <c r="G30" s="135"/>
      <c r="H30" s="135"/>
      <c r="I30" s="135"/>
      <c r="J30" s="137"/>
    </row>
    <row r="31" spans="1:10" ht="10.5" customHeight="1">
      <c r="A31" s="83" t="s">
        <v>265</v>
      </c>
      <c r="B31" s="76" t="s">
        <v>177</v>
      </c>
      <c r="C31" s="31" t="s">
        <v>249</v>
      </c>
      <c r="D31" s="130"/>
      <c r="E31" s="130"/>
      <c r="F31" s="131"/>
      <c r="G31" s="131"/>
      <c r="H31" s="131"/>
      <c r="I31" s="131"/>
      <c r="J31" s="134"/>
    </row>
    <row r="32" spans="1:10" ht="12" customHeight="1">
      <c r="A32" s="83" t="s">
        <v>266</v>
      </c>
      <c r="B32" s="76" t="s">
        <v>255</v>
      </c>
      <c r="C32" s="31" t="s">
        <v>250</v>
      </c>
      <c r="D32" s="130"/>
      <c r="E32" s="130"/>
      <c r="F32" s="131"/>
      <c r="G32" s="131"/>
      <c r="H32" s="131"/>
      <c r="I32" s="131"/>
      <c r="J32" s="134"/>
    </row>
    <row r="33" spans="1:10" ht="12.75" customHeight="1">
      <c r="A33" s="83" t="s">
        <v>267</v>
      </c>
      <c r="B33" s="76" t="s">
        <v>256</v>
      </c>
      <c r="C33" s="31" t="s">
        <v>251</v>
      </c>
      <c r="D33" s="130"/>
      <c r="E33" s="130"/>
      <c r="F33" s="131"/>
      <c r="G33" s="131"/>
      <c r="H33" s="131"/>
      <c r="I33" s="131"/>
      <c r="J33" s="134"/>
    </row>
    <row r="34" spans="1:10" ht="11.25" customHeight="1">
      <c r="A34" s="83" t="s">
        <v>268</v>
      </c>
      <c r="B34" s="76" t="s">
        <v>257</v>
      </c>
      <c r="C34" s="31" t="s">
        <v>252</v>
      </c>
      <c r="D34" s="130"/>
      <c r="E34" s="130"/>
      <c r="F34" s="131"/>
      <c r="G34" s="131"/>
      <c r="H34" s="131"/>
      <c r="I34" s="131"/>
      <c r="J34" s="134"/>
    </row>
    <row r="35" spans="1:10" ht="13.5" customHeight="1">
      <c r="A35" s="82" t="s">
        <v>269</v>
      </c>
      <c r="B35" s="74" t="s">
        <v>178</v>
      </c>
      <c r="C35" s="31" t="s">
        <v>47</v>
      </c>
      <c r="D35" s="130"/>
      <c r="E35" s="130"/>
      <c r="F35" s="131"/>
      <c r="G35" s="131"/>
      <c r="H35" s="131"/>
      <c r="I35" s="131"/>
      <c r="J35" s="134"/>
    </row>
    <row r="36" spans="1:10" ht="13.5" customHeight="1">
      <c r="A36" s="82" t="s">
        <v>270</v>
      </c>
      <c r="B36" s="74" t="s">
        <v>264</v>
      </c>
      <c r="C36" s="31" t="s">
        <v>258</v>
      </c>
      <c r="D36" s="130"/>
      <c r="E36" s="130"/>
      <c r="F36" s="131"/>
      <c r="G36" s="131"/>
      <c r="H36" s="131"/>
      <c r="I36" s="131"/>
      <c r="J36" s="134"/>
    </row>
    <row r="37" spans="1:10" ht="13.5" customHeight="1">
      <c r="A37" s="82" t="s">
        <v>271</v>
      </c>
      <c r="B37" s="74" t="s">
        <v>273</v>
      </c>
      <c r="C37" s="31" t="s">
        <v>272</v>
      </c>
      <c r="D37" s="130"/>
      <c r="E37" s="130"/>
      <c r="F37" s="131"/>
      <c r="G37" s="131"/>
      <c r="H37" s="131"/>
      <c r="I37" s="131"/>
      <c r="J37" s="134"/>
    </row>
    <row r="38" spans="1:10" s="163" customFormat="1" ht="12.75" customHeight="1">
      <c r="A38" s="196" t="s">
        <v>71</v>
      </c>
      <c r="B38" s="189" t="s">
        <v>72</v>
      </c>
      <c r="C38" s="197" t="s">
        <v>73</v>
      </c>
      <c r="D38" s="160">
        <f>D41</f>
        <v>0</v>
      </c>
      <c r="E38" s="160">
        <f aca="true" t="shared" si="1" ref="E38:J38">E41</f>
        <v>0</v>
      </c>
      <c r="F38" s="160">
        <f t="shared" si="1"/>
        <v>0</v>
      </c>
      <c r="G38" s="160">
        <f t="shared" si="1"/>
        <v>0</v>
      </c>
      <c r="H38" s="160">
        <f t="shared" si="1"/>
        <v>0</v>
      </c>
      <c r="I38" s="160">
        <f t="shared" si="1"/>
        <v>0</v>
      </c>
      <c r="J38" s="160">
        <f t="shared" si="1"/>
        <v>0</v>
      </c>
    </row>
    <row r="39" spans="1:10" ht="9.75" customHeight="1">
      <c r="A39" s="36" t="s">
        <v>69</v>
      </c>
      <c r="B39" s="75"/>
      <c r="C39" s="33"/>
      <c r="D39" s="135"/>
      <c r="E39" s="136"/>
      <c r="F39" s="135"/>
      <c r="G39" s="135"/>
      <c r="H39" s="135"/>
      <c r="I39" s="135"/>
      <c r="J39" s="137"/>
    </row>
    <row r="40" spans="1:10" ht="21.75" customHeight="1">
      <c r="A40" s="83" t="s">
        <v>163</v>
      </c>
      <c r="B40" s="76" t="s">
        <v>74</v>
      </c>
      <c r="C40" s="31" t="s">
        <v>73</v>
      </c>
      <c r="D40" s="130"/>
      <c r="E40" s="130"/>
      <c r="F40" s="131"/>
      <c r="G40" s="131"/>
      <c r="H40" s="131"/>
      <c r="I40" s="131"/>
      <c r="J40" s="134"/>
    </row>
    <row r="41" spans="1:10" ht="12" customHeight="1">
      <c r="A41" s="90" t="s">
        <v>164</v>
      </c>
      <c r="B41" s="76" t="s">
        <v>75</v>
      </c>
      <c r="C41" s="31" t="s">
        <v>73</v>
      </c>
      <c r="D41" s="130"/>
      <c r="E41" s="130"/>
      <c r="F41" s="131"/>
      <c r="G41" s="131"/>
      <c r="H41" s="131"/>
      <c r="I41" s="131"/>
      <c r="J41" s="134"/>
    </row>
    <row r="42" spans="1:10" ht="10.5" customHeight="1">
      <c r="A42" s="90" t="s">
        <v>165</v>
      </c>
      <c r="B42" s="76" t="s">
        <v>76</v>
      </c>
      <c r="C42" s="31" t="s">
        <v>73</v>
      </c>
      <c r="D42" s="130"/>
      <c r="E42" s="130"/>
      <c r="F42" s="131"/>
      <c r="G42" s="131"/>
      <c r="H42" s="131"/>
      <c r="I42" s="131"/>
      <c r="J42" s="134"/>
    </row>
    <row r="43" spans="1:10" s="127" customFormat="1" ht="13.5" customHeight="1" thickBot="1">
      <c r="A43" s="124" t="s">
        <v>166</v>
      </c>
      <c r="B43" s="125" t="s">
        <v>167</v>
      </c>
      <c r="C43" s="126" t="s">
        <v>73</v>
      </c>
      <c r="D43" s="130"/>
      <c r="E43" s="130"/>
      <c r="F43" s="150"/>
      <c r="G43" s="150"/>
      <c r="H43" s="150"/>
      <c r="I43" s="150"/>
      <c r="J43" s="151"/>
    </row>
    <row r="44" spans="1:10" ht="15.75" customHeight="1">
      <c r="A44"/>
      <c r="B44" s="35"/>
      <c r="C44" s="35"/>
      <c r="D44" s="35" t="s">
        <v>170</v>
      </c>
      <c r="E44" s="11"/>
      <c r="F44" s="11"/>
      <c r="G44" s="11"/>
      <c r="H44" s="11"/>
      <c r="I44" s="11" t="s">
        <v>80</v>
      </c>
      <c r="J44" s="23"/>
    </row>
    <row r="45" spans="1:10" ht="4.5" customHeight="1">
      <c r="A45" s="34"/>
      <c r="B45" s="34"/>
      <c r="C45" s="34"/>
      <c r="D45" s="15"/>
      <c r="E45" s="15"/>
      <c r="F45" s="15"/>
      <c r="G45" s="15"/>
      <c r="H45" s="15"/>
      <c r="I45" s="15"/>
      <c r="J45" s="16"/>
    </row>
    <row r="46" spans="1:10" ht="13.5" customHeight="1">
      <c r="A46" s="7"/>
      <c r="B46" s="8"/>
      <c r="C46" s="8"/>
      <c r="D46" s="6"/>
      <c r="E46" s="26"/>
      <c r="F46" s="32" t="s">
        <v>211</v>
      </c>
      <c r="G46" s="32"/>
      <c r="H46" s="114"/>
      <c r="I46" s="115"/>
      <c r="J46" s="17"/>
    </row>
    <row r="47" spans="1:10" ht="9.75" customHeight="1">
      <c r="A47" s="8" t="s">
        <v>5</v>
      </c>
      <c r="B47" s="8" t="s">
        <v>13</v>
      </c>
      <c r="C47" s="8" t="s">
        <v>81</v>
      </c>
      <c r="D47" s="6" t="s">
        <v>44</v>
      </c>
      <c r="E47" s="28" t="s">
        <v>6</v>
      </c>
      <c r="F47" s="33" t="s">
        <v>6</v>
      </c>
      <c r="G47" s="48" t="s">
        <v>6</v>
      </c>
      <c r="H47" s="48"/>
      <c r="I47" s="27"/>
      <c r="J47" s="17" t="s">
        <v>210</v>
      </c>
    </row>
    <row r="48" spans="1:10" ht="9.75" customHeight="1">
      <c r="A48" s="7"/>
      <c r="B48" s="8" t="s">
        <v>14</v>
      </c>
      <c r="C48" s="8" t="s">
        <v>82</v>
      </c>
      <c r="D48" s="6" t="s">
        <v>45</v>
      </c>
      <c r="E48" s="29" t="s">
        <v>48</v>
      </c>
      <c r="F48" s="6" t="s">
        <v>7</v>
      </c>
      <c r="G48" s="6" t="s">
        <v>215</v>
      </c>
      <c r="H48" s="6" t="s">
        <v>212</v>
      </c>
      <c r="I48" s="6" t="s">
        <v>9</v>
      </c>
      <c r="J48" s="17" t="s">
        <v>45</v>
      </c>
    </row>
    <row r="49" spans="1:10" ht="9.75" customHeight="1">
      <c r="A49" s="7"/>
      <c r="B49" s="8" t="s">
        <v>15</v>
      </c>
      <c r="C49" s="8" t="s">
        <v>83</v>
      </c>
      <c r="D49" s="6" t="s">
        <v>46</v>
      </c>
      <c r="E49" s="29" t="s">
        <v>8</v>
      </c>
      <c r="F49" s="6" t="s">
        <v>8</v>
      </c>
      <c r="G49" s="6" t="s">
        <v>49</v>
      </c>
      <c r="H49" s="6" t="s">
        <v>213</v>
      </c>
      <c r="I49" s="6"/>
      <c r="J49" s="17" t="s">
        <v>46</v>
      </c>
    </row>
    <row r="50" spans="1:10" ht="9.75" customHeight="1" thickBot="1">
      <c r="A50" s="4">
        <v>1</v>
      </c>
      <c r="B50" s="10">
        <v>2</v>
      </c>
      <c r="C50" s="10">
        <v>3</v>
      </c>
      <c r="D50" s="5" t="s">
        <v>2</v>
      </c>
      <c r="E50" s="30" t="s">
        <v>3</v>
      </c>
      <c r="F50" s="5" t="s">
        <v>10</v>
      </c>
      <c r="G50" s="5" t="s">
        <v>11</v>
      </c>
      <c r="H50" s="5" t="s">
        <v>12</v>
      </c>
      <c r="I50" s="5" t="s">
        <v>34</v>
      </c>
      <c r="J50" s="18" t="s">
        <v>214</v>
      </c>
    </row>
    <row r="51" spans="1:10" s="163" customFormat="1" ht="15.75" customHeight="1">
      <c r="A51" s="169" t="s">
        <v>192</v>
      </c>
      <c r="B51" s="170" t="s">
        <v>19</v>
      </c>
      <c r="C51" s="171" t="s">
        <v>30</v>
      </c>
      <c r="D51" s="172">
        <f>D53+D58+D89+D90</f>
        <v>0</v>
      </c>
      <c r="E51" s="173">
        <f>E53+E58+E90+E89</f>
        <v>0</v>
      </c>
      <c r="F51" s="161"/>
      <c r="G51" s="173">
        <f>G53+G58+G90+G89</f>
        <v>0</v>
      </c>
      <c r="H51" s="161"/>
      <c r="I51" s="174">
        <f>I53+I58+I90</f>
        <v>0</v>
      </c>
      <c r="J51" s="175">
        <f>D51-I51</f>
        <v>0</v>
      </c>
    </row>
    <row r="52" spans="1:10" s="163" customFormat="1" ht="12" customHeight="1">
      <c r="A52" s="176" t="s">
        <v>115</v>
      </c>
      <c r="B52" s="177"/>
      <c r="C52" s="178"/>
      <c r="D52" s="179"/>
      <c r="E52" s="180"/>
      <c r="F52" s="181"/>
      <c r="G52" s="181"/>
      <c r="H52" s="181"/>
      <c r="I52" s="181"/>
      <c r="J52" s="182"/>
    </row>
    <row r="53" spans="1:10" s="163" customFormat="1" ht="22.5" customHeight="1">
      <c r="A53" s="183" t="s">
        <v>84</v>
      </c>
      <c r="B53" s="184" t="s">
        <v>85</v>
      </c>
      <c r="C53" s="185" t="s">
        <v>86</v>
      </c>
      <c r="D53" s="186">
        <f>D55+D56+D57</f>
        <v>0</v>
      </c>
      <c r="E53" s="187">
        <f>E55+E56+E57</f>
        <v>0</v>
      </c>
      <c r="F53" s="161"/>
      <c r="G53" s="187">
        <f>G55+G56+G57</f>
        <v>0</v>
      </c>
      <c r="H53" s="161"/>
      <c r="I53" s="186">
        <f>I55+I56+I57</f>
        <v>0</v>
      </c>
      <c r="J53" s="188">
        <f>J55+J56+J57</f>
        <v>0</v>
      </c>
    </row>
    <row r="54" spans="1:10" ht="15.75" customHeight="1">
      <c r="A54" s="87" t="s">
        <v>59</v>
      </c>
      <c r="B54" s="75"/>
      <c r="C54" s="85"/>
      <c r="D54" s="135"/>
      <c r="E54" s="136"/>
      <c r="F54" s="135"/>
      <c r="G54" s="135"/>
      <c r="H54" s="135"/>
      <c r="I54" s="135"/>
      <c r="J54" s="137"/>
    </row>
    <row r="55" spans="1:10" ht="15.75" customHeight="1">
      <c r="A55" s="83" t="s">
        <v>112</v>
      </c>
      <c r="B55" s="76" t="s">
        <v>87</v>
      </c>
      <c r="C55" s="84" t="s">
        <v>88</v>
      </c>
      <c r="D55" s="131"/>
      <c r="E55" s="130"/>
      <c r="F55" s="131"/>
      <c r="G55" s="131"/>
      <c r="H55" s="131"/>
      <c r="I55" s="131"/>
      <c r="J55" s="134"/>
    </row>
    <row r="56" spans="1:10" ht="15.75" customHeight="1">
      <c r="A56" s="90" t="s">
        <v>113</v>
      </c>
      <c r="B56" s="74" t="s">
        <v>89</v>
      </c>
      <c r="C56" s="84" t="s">
        <v>90</v>
      </c>
      <c r="D56" s="131"/>
      <c r="E56" s="130"/>
      <c r="F56" s="131"/>
      <c r="G56" s="131"/>
      <c r="H56" s="131"/>
      <c r="I56" s="131"/>
      <c r="J56" s="134"/>
    </row>
    <row r="57" spans="1:10" ht="15.75" customHeight="1">
      <c r="A57" s="90" t="s">
        <v>114</v>
      </c>
      <c r="B57" s="74" t="s">
        <v>91</v>
      </c>
      <c r="C57" s="84" t="s">
        <v>92</v>
      </c>
      <c r="D57" s="131"/>
      <c r="E57" s="130"/>
      <c r="F57" s="131"/>
      <c r="G57" s="131"/>
      <c r="H57" s="131"/>
      <c r="I57" s="131"/>
      <c r="J57" s="134"/>
    </row>
    <row r="58" spans="1:10" s="163" customFormat="1" ht="15.75" customHeight="1">
      <c r="A58" s="183" t="s">
        <v>110</v>
      </c>
      <c r="B58" s="189" t="s">
        <v>66</v>
      </c>
      <c r="C58" s="190" t="s">
        <v>93</v>
      </c>
      <c r="D58" s="186">
        <f>D60+D61+D62+D63+D64+D65</f>
        <v>0</v>
      </c>
      <c r="E58" s="187">
        <f>E60+E61+E62+E64+E63+E65+E87</f>
        <v>0</v>
      </c>
      <c r="F58" s="161"/>
      <c r="G58" s="187">
        <f>G60+G61+G62+G64+G63+G65+G87</f>
        <v>0</v>
      </c>
      <c r="H58" s="161"/>
      <c r="I58" s="186">
        <f>I60+I61+I62+I64+I65+I89</f>
        <v>0</v>
      </c>
      <c r="J58" s="188">
        <f>J60+J61+J62+J64+J65</f>
        <v>0</v>
      </c>
    </row>
    <row r="59" spans="1:10" ht="12" customHeight="1">
      <c r="A59" s="87" t="s">
        <v>59</v>
      </c>
      <c r="B59" s="75"/>
      <c r="C59" s="85"/>
      <c r="D59" s="135"/>
      <c r="E59" s="136"/>
      <c r="F59" s="135"/>
      <c r="G59" s="135"/>
      <c r="H59" s="135"/>
      <c r="I59" s="135"/>
      <c r="J59" s="137"/>
    </row>
    <row r="60" spans="1:10" ht="15.75" customHeight="1">
      <c r="A60" s="83" t="s">
        <v>116</v>
      </c>
      <c r="B60" s="76" t="s">
        <v>67</v>
      </c>
      <c r="C60" s="84" t="s">
        <v>94</v>
      </c>
      <c r="D60" s="131"/>
      <c r="E60" s="130"/>
      <c r="F60" s="131"/>
      <c r="G60" s="131"/>
      <c r="H60" s="131"/>
      <c r="I60" s="131"/>
      <c r="J60" s="134"/>
    </row>
    <row r="61" spans="1:10" ht="15" customHeight="1">
      <c r="A61" s="90" t="s">
        <v>117</v>
      </c>
      <c r="B61" s="74" t="s">
        <v>68</v>
      </c>
      <c r="C61" s="84" t="s">
        <v>95</v>
      </c>
      <c r="D61" s="131"/>
      <c r="E61" s="130"/>
      <c r="F61" s="131"/>
      <c r="G61" s="131"/>
      <c r="H61" s="131"/>
      <c r="I61" s="131"/>
      <c r="J61" s="134"/>
    </row>
    <row r="62" spans="1:10" ht="18.75" customHeight="1">
      <c r="A62" s="90" t="s">
        <v>118</v>
      </c>
      <c r="B62" s="74" t="s">
        <v>70</v>
      </c>
      <c r="C62" s="84" t="s">
        <v>96</v>
      </c>
      <c r="D62" s="131"/>
      <c r="E62" s="130"/>
      <c r="F62" s="131"/>
      <c r="G62" s="131"/>
      <c r="H62" s="131"/>
      <c r="I62" s="131"/>
      <c r="J62" s="134"/>
    </row>
    <row r="63" spans="1:10" ht="15.75" customHeight="1">
      <c r="A63" s="90" t="s">
        <v>111</v>
      </c>
      <c r="B63" s="74" t="s">
        <v>97</v>
      </c>
      <c r="C63" s="84" t="s">
        <v>98</v>
      </c>
      <c r="D63" s="131"/>
      <c r="E63" s="130"/>
      <c r="F63" s="131"/>
      <c r="G63" s="131"/>
      <c r="H63" s="131"/>
      <c r="I63" s="131"/>
      <c r="J63" s="134"/>
    </row>
    <row r="64" spans="1:10" ht="18" customHeight="1">
      <c r="A64" s="90" t="s">
        <v>119</v>
      </c>
      <c r="B64" s="74" t="s">
        <v>99</v>
      </c>
      <c r="C64" s="84" t="s">
        <v>100</v>
      </c>
      <c r="D64" s="131"/>
      <c r="E64" s="130"/>
      <c r="F64" s="131"/>
      <c r="G64" s="131"/>
      <c r="H64" s="131"/>
      <c r="I64" s="131"/>
      <c r="J64" s="134"/>
    </row>
    <row r="65" spans="1:10" ht="16.5" customHeight="1">
      <c r="A65" s="90" t="s">
        <v>120</v>
      </c>
      <c r="B65" s="74" t="s">
        <v>101</v>
      </c>
      <c r="C65" s="84" t="s">
        <v>102</v>
      </c>
      <c r="D65" s="131"/>
      <c r="E65" s="130"/>
      <c r="F65" s="131"/>
      <c r="G65" s="131"/>
      <c r="H65" s="131"/>
      <c r="I65" s="131"/>
      <c r="J65" s="134"/>
    </row>
    <row r="66" spans="1:10" ht="21" customHeight="1">
      <c r="A66" s="86" t="s">
        <v>103</v>
      </c>
      <c r="B66" s="75" t="s">
        <v>104</v>
      </c>
      <c r="C66" s="85" t="s">
        <v>105</v>
      </c>
      <c r="D66" s="131"/>
      <c r="E66" s="130"/>
      <c r="F66" s="131"/>
      <c r="G66" s="131"/>
      <c r="H66" s="131"/>
      <c r="I66" s="131"/>
      <c r="J66" s="134"/>
    </row>
    <row r="67" spans="1:10" ht="13.5" customHeight="1">
      <c r="A67" s="87" t="s">
        <v>59</v>
      </c>
      <c r="B67" s="75"/>
      <c r="C67" s="88"/>
      <c r="D67" s="135"/>
      <c r="E67" s="136"/>
      <c r="F67" s="135"/>
      <c r="G67" s="135"/>
      <c r="H67" s="135"/>
      <c r="I67" s="135"/>
      <c r="J67" s="137"/>
    </row>
    <row r="68" spans="1:10" ht="27" customHeight="1">
      <c r="A68" s="83" t="s">
        <v>121</v>
      </c>
      <c r="B68" s="76" t="s">
        <v>106</v>
      </c>
      <c r="C68" s="84" t="s">
        <v>107</v>
      </c>
      <c r="D68" s="131"/>
      <c r="E68" s="130"/>
      <c r="F68" s="131"/>
      <c r="G68" s="131"/>
      <c r="H68" s="131"/>
      <c r="I68" s="131"/>
      <c r="J68" s="134"/>
    </row>
    <row r="69" spans="1:10" ht="24" customHeight="1">
      <c r="A69" s="90" t="s">
        <v>122</v>
      </c>
      <c r="B69" s="74" t="s">
        <v>108</v>
      </c>
      <c r="C69" s="84" t="s">
        <v>109</v>
      </c>
      <c r="D69" s="131"/>
      <c r="E69" s="130"/>
      <c r="F69" s="131"/>
      <c r="G69" s="131"/>
      <c r="H69" s="131"/>
      <c r="I69" s="131"/>
      <c r="J69" s="134"/>
    </row>
    <row r="70" spans="1:10" ht="15.75" customHeight="1">
      <c r="A70" s="73" t="s">
        <v>123</v>
      </c>
      <c r="B70" s="74" t="s">
        <v>86</v>
      </c>
      <c r="C70" s="84" t="s">
        <v>124</v>
      </c>
      <c r="D70" s="131"/>
      <c r="E70" s="130"/>
      <c r="F70" s="131"/>
      <c r="G70" s="131"/>
      <c r="H70" s="131"/>
      <c r="I70" s="131"/>
      <c r="J70" s="134"/>
    </row>
    <row r="71" spans="1:10" ht="14.25" customHeight="1">
      <c r="A71" s="87" t="s">
        <v>59</v>
      </c>
      <c r="B71" s="75"/>
      <c r="C71" s="85"/>
      <c r="D71" s="135"/>
      <c r="E71" s="136"/>
      <c r="F71" s="135"/>
      <c r="G71" s="135"/>
      <c r="H71" s="135"/>
      <c r="I71" s="135"/>
      <c r="J71" s="137"/>
    </row>
    <row r="72" spans="1:10" ht="21.75" customHeight="1">
      <c r="A72" s="83" t="s">
        <v>127</v>
      </c>
      <c r="B72" s="76" t="s">
        <v>88</v>
      </c>
      <c r="C72" s="84" t="s">
        <v>125</v>
      </c>
      <c r="D72" s="131"/>
      <c r="E72" s="130"/>
      <c r="F72" s="131"/>
      <c r="G72" s="131"/>
      <c r="H72" s="131"/>
      <c r="I72" s="131"/>
      <c r="J72" s="134"/>
    </row>
    <row r="73" spans="1:10" ht="35.25" customHeight="1" thickBot="1">
      <c r="A73" s="116" t="s">
        <v>128</v>
      </c>
      <c r="B73" s="111" t="s">
        <v>90</v>
      </c>
      <c r="C73" s="112" t="s">
        <v>126</v>
      </c>
      <c r="D73" s="138"/>
      <c r="E73" s="139"/>
      <c r="F73" s="138"/>
      <c r="G73" s="138"/>
      <c r="H73" s="138"/>
      <c r="I73" s="138"/>
      <c r="J73" s="140"/>
    </row>
    <row r="74" spans="1:10" ht="15.75" customHeight="1">
      <c r="A74"/>
      <c r="B74" s="35"/>
      <c r="C74" s="35"/>
      <c r="D74" s="35"/>
      <c r="E74" s="11"/>
      <c r="F74" s="11"/>
      <c r="G74" s="11"/>
      <c r="H74" s="11"/>
      <c r="I74" s="11" t="s">
        <v>129</v>
      </c>
      <c r="J74" s="23"/>
    </row>
    <row r="75" spans="1:10" ht="7.5" customHeight="1">
      <c r="A75" s="34"/>
      <c r="B75" s="34"/>
      <c r="C75" s="34"/>
      <c r="D75" s="15"/>
      <c r="E75" s="15"/>
      <c r="F75" s="15"/>
      <c r="G75" s="15"/>
      <c r="H75" s="15"/>
      <c r="I75" s="15"/>
      <c r="J75" s="16"/>
    </row>
    <row r="76" spans="1:10" ht="13.5" customHeight="1">
      <c r="A76" s="7"/>
      <c r="B76" s="8"/>
      <c r="C76" s="8"/>
      <c r="D76" s="6"/>
      <c r="E76" s="26"/>
      <c r="F76" s="32" t="s">
        <v>211</v>
      </c>
      <c r="G76" s="32"/>
      <c r="H76" s="114"/>
      <c r="I76" s="115"/>
      <c r="J76" s="17"/>
    </row>
    <row r="77" spans="1:10" ht="9.75" customHeight="1">
      <c r="A77" s="8" t="s">
        <v>5</v>
      </c>
      <c r="B77" s="8" t="s">
        <v>13</v>
      </c>
      <c r="C77" s="8" t="s">
        <v>81</v>
      </c>
      <c r="D77" s="6" t="s">
        <v>44</v>
      </c>
      <c r="E77" s="28" t="s">
        <v>6</v>
      </c>
      <c r="F77" s="33" t="s">
        <v>6</v>
      </c>
      <c r="G77" s="48" t="s">
        <v>6</v>
      </c>
      <c r="H77" s="48"/>
      <c r="I77" s="27"/>
      <c r="J77" s="17" t="s">
        <v>210</v>
      </c>
    </row>
    <row r="78" spans="1:10" ht="9.75" customHeight="1">
      <c r="A78" s="7"/>
      <c r="B78" s="8" t="s">
        <v>14</v>
      </c>
      <c r="C78" s="8" t="s">
        <v>82</v>
      </c>
      <c r="D78" s="6" t="s">
        <v>45</v>
      </c>
      <c r="E78" s="29" t="s">
        <v>48</v>
      </c>
      <c r="F78" s="6" t="s">
        <v>7</v>
      </c>
      <c r="G78" s="6" t="s">
        <v>215</v>
      </c>
      <c r="H78" s="6" t="s">
        <v>212</v>
      </c>
      <c r="I78" s="6" t="s">
        <v>9</v>
      </c>
      <c r="J78" s="17" t="s">
        <v>45</v>
      </c>
    </row>
    <row r="79" spans="1:10" ht="9.75" customHeight="1">
      <c r="A79" s="7"/>
      <c r="B79" s="8" t="s">
        <v>15</v>
      </c>
      <c r="C79" s="8" t="s">
        <v>83</v>
      </c>
      <c r="D79" s="6" t="s">
        <v>46</v>
      </c>
      <c r="E79" s="29" t="s">
        <v>8</v>
      </c>
      <c r="F79" s="6" t="s">
        <v>8</v>
      </c>
      <c r="G79" s="6" t="s">
        <v>49</v>
      </c>
      <c r="H79" s="6" t="s">
        <v>213</v>
      </c>
      <c r="I79" s="6"/>
      <c r="J79" s="17" t="s">
        <v>46</v>
      </c>
    </row>
    <row r="80" spans="1:10" ht="9.75" customHeight="1" thickBot="1">
      <c r="A80" s="4">
        <v>1</v>
      </c>
      <c r="B80" s="10">
        <v>2</v>
      </c>
      <c r="C80" s="10">
        <v>3</v>
      </c>
      <c r="D80" s="5" t="s">
        <v>2</v>
      </c>
      <c r="E80" s="30" t="s">
        <v>3</v>
      </c>
      <c r="F80" s="5" t="s">
        <v>10</v>
      </c>
      <c r="G80" s="5" t="s">
        <v>11</v>
      </c>
      <c r="H80" s="5" t="s">
        <v>12</v>
      </c>
      <c r="I80" s="5" t="s">
        <v>34</v>
      </c>
      <c r="J80" s="18" t="s">
        <v>214</v>
      </c>
    </row>
    <row r="81" spans="1:10" ht="18.75" customHeight="1">
      <c r="A81" s="73" t="s">
        <v>130</v>
      </c>
      <c r="B81" s="76" t="s">
        <v>105</v>
      </c>
      <c r="C81" s="84" t="s">
        <v>131</v>
      </c>
      <c r="D81" s="131"/>
      <c r="E81" s="130"/>
      <c r="F81" s="131"/>
      <c r="G81" s="131"/>
      <c r="H81" s="131"/>
      <c r="I81" s="131"/>
      <c r="J81" s="134"/>
    </row>
    <row r="82" spans="1:10" ht="11.25" customHeight="1">
      <c r="A82" s="36" t="s">
        <v>59</v>
      </c>
      <c r="B82" s="75"/>
      <c r="C82" s="88"/>
      <c r="D82" s="135"/>
      <c r="E82" s="136"/>
      <c r="F82" s="135"/>
      <c r="G82" s="135"/>
      <c r="H82" s="135"/>
      <c r="I82" s="135"/>
      <c r="J82" s="137"/>
    </row>
    <row r="83" spans="1:10" ht="25.5" customHeight="1">
      <c r="A83" s="83" t="s">
        <v>140</v>
      </c>
      <c r="B83" s="76" t="s">
        <v>109</v>
      </c>
      <c r="C83" s="84" t="s">
        <v>132</v>
      </c>
      <c r="D83" s="131"/>
      <c r="E83" s="130"/>
      <c r="F83" s="131"/>
      <c r="G83" s="131"/>
      <c r="H83" s="131"/>
      <c r="I83" s="131"/>
      <c r="J83" s="134"/>
    </row>
    <row r="84" spans="1:10" ht="18.75" customHeight="1">
      <c r="A84" s="83" t="s">
        <v>141</v>
      </c>
      <c r="B84" s="74" t="s">
        <v>133</v>
      </c>
      <c r="C84" s="94" t="s">
        <v>134</v>
      </c>
      <c r="D84" s="131"/>
      <c r="E84" s="130"/>
      <c r="F84" s="131"/>
      <c r="G84" s="131"/>
      <c r="H84" s="131"/>
      <c r="I84" s="131"/>
      <c r="J84" s="134"/>
    </row>
    <row r="85" spans="1:10" ht="19.5" customHeight="1">
      <c r="A85" s="73" t="s">
        <v>135</v>
      </c>
      <c r="B85" s="74" t="s">
        <v>124</v>
      </c>
      <c r="C85" s="84" t="s">
        <v>136</v>
      </c>
      <c r="D85" s="141"/>
      <c r="E85" s="142"/>
      <c r="F85" s="141"/>
      <c r="G85" s="141"/>
      <c r="H85" s="141"/>
      <c r="I85" s="141"/>
      <c r="J85" s="143"/>
    </row>
    <row r="86" spans="1:10" ht="12.75" customHeight="1">
      <c r="A86" s="36" t="s">
        <v>59</v>
      </c>
      <c r="B86" s="75"/>
      <c r="C86" s="88"/>
      <c r="D86" s="135"/>
      <c r="E86" s="136"/>
      <c r="F86" s="135"/>
      <c r="G86" s="135"/>
      <c r="H86" s="135"/>
      <c r="I86" s="135"/>
      <c r="J86" s="137"/>
    </row>
    <row r="87" spans="1:10" ht="10.5" customHeight="1">
      <c r="A87" s="83" t="s">
        <v>143</v>
      </c>
      <c r="B87" s="76" t="s">
        <v>126</v>
      </c>
      <c r="C87" s="84" t="s">
        <v>137</v>
      </c>
      <c r="D87" s="131"/>
      <c r="E87" s="130"/>
      <c r="F87" s="131"/>
      <c r="G87" s="131"/>
      <c r="H87" s="131"/>
      <c r="I87" s="131"/>
      <c r="J87" s="134"/>
    </row>
    <row r="88" spans="1:10" ht="23.25" customHeight="1">
      <c r="A88" s="83" t="s">
        <v>142</v>
      </c>
      <c r="B88" s="76" t="s">
        <v>138</v>
      </c>
      <c r="C88" s="84" t="s">
        <v>139</v>
      </c>
      <c r="D88" s="131"/>
      <c r="E88" s="130"/>
      <c r="F88" s="131"/>
      <c r="G88" s="131"/>
      <c r="H88" s="131"/>
      <c r="I88" s="131"/>
      <c r="J88" s="134"/>
    </row>
    <row r="89" spans="1:10" ht="23.25" customHeight="1">
      <c r="A89" s="77" t="s">
        <v>150</v>
      </c>
      <c r="B89" s="74" t="s">
        <v>131</v>
      </c>
      <c r="C89" s="94" t="s">
        <v>151</v>
      </c>
      <c r="D89" s="154"/>
      <c r="E89" s="152"/>
      <c r="F89" s="153"/>
      <c r="G89" s="153"/>
      <c r="H89" s="153"/>
      <c r="I89" s="153"/>
      <c r="J89" s="155"/>
    </row>
    <row r="90" spans="1:10" s="163" customFormat="1" ht="25.5" customHeight="1">
      <c r="A90" s="183" t="s">
        <v>154</v>
      </c>
      <c r="B90" s="191" t="s">
        <v>136</v>
      </c>
      <c r="C90" s="190" t="s">
        <v>153</v>
      </c>
      <c r="D90" s="186">
        <f>D92+D95</f>
        <v>0</v>
      </c>
      <c r="E90" s="187">
        <f>E92+E95</f>
        <v>0</v>
      </c>
      <c r="F90" s="161"/>
      <c r="G90" s="187">
        <f>G92+G95</f>
        <v>0</v>
      </c>
      <c r="H90" s="161"/>
      <c r="I90" s="186">
        <f>I92+I95</f>
        <v>0</v>
      </c>
      <c r="J90" s="188">
        <f>J92+J95</f>
        <v>0</v>
      </c>
    </row>
    <row r="91" spans="1:10" ht="12.75" customHeight="1">
      <c r="A91" s="36" t="s">
        <v>59</v>
      </c>
      <c r="B91" s="75"/>
      <c r="C91" s="85"/>
      <c r="D91" s="135"/>
      <c r="E91" s="136"/>
      <c r="F91" s="135"/>
      <c r="G91" s="135"/>
      <c r="H91" s="135"/>
      <c r="I91" s="135"/>
      <c r="J91" s="137"/>
    </row>
    <row r="92" spans="1:10" ht="12" customHeight="1">
      <c r="A92" s="95" t="s">
        <v>155</v>
      </c>
      <c r="B92" s="76" t="s">
        <v>145</v>
      </c>
      <c r="C92" s="84" t="s">
        <v>152</v>
      </c>
      <c r="D92" s="131"/>
      <c r="E92" s="130"/>
      <c r="F92" s="131"/>
      <c r="G92" s="131"/>
      <c r="H92" s="131"/>
      <c r="I92" s="131"/>
      <c r="J92" s="134"/>
    </row>
    <row r="93" spans="1:10" ht="13.5" customHeight="1">
      <c r="A93" s="95" t="s">
        <v>156</v>
      </c>
      <c r="B93" s="76" t="s">
        <v>137</v>
      </c>
      <c r="C93" s="84" t="s">
        <v>159</v>
      </c>
      <c r="D93" s="131"/>
      <c r="E93" s="130"/>
      <c r="F93" s="131"/>
      <c r="G93" s="131"/>
      <c r="H93" s="131"/>
      <c r="I93" s="131"/>
      <c r="J93" s="134"/>
    </row>
    <row r="94" spans="1:10" ht="13.5" customHeight="1">
      <c r="A94" s="95" t="s">
        <v>157</v>
      </c>
      <c r="B94" s="76" t="s">
        <v>139</v>
      </c>
      <c r="C94" s="84" t="s">
        <v>160</v>
      </c>
      <c r="D94" s="131"/>
      <c r="E94" s="130"/>
      <c r="F94" s="131"/>
      <c r="G94" s="131"/>
      <c r="H94" s="131"/>
      <c r="I94" s="131"/>
      <c r="J94" s="134"/>
    </row>
    <row r="95" spans="1:10" ht="15" customHeight="1">
      <c r="A95" s="95" t="s">
        <v>158</v>
      </c>
      <c r="B95" s="74" t="s">
        <v>147</v>
      </c>
      <c r="C95" s="84" t="s">
        <v>161</v>
      </c>
      <c r="D95" s="131"/>
      <c r="E95" s="130"/>
      <c r="F95" s="131"/>
      <c r="G95" s="131"/>
      <c r="H95" s="131"/>
      <c r="I95" s="131"/>
      <c r="J95" s="134"/>
    </row>
    <row r="96" spans="1:10" ht="30" customHeight="1">
      <c r="A96" s="89" t="s">
        <v>172</v>
      </c>
      <c r="B96" s="76" t="s">
        <v>144</v>
      </c>
      <c r="C96" s="84" t="s">
        <v>20</v>
      </c>
      <c r="D96" s="131"/>
      <c r="E96" s="130"/>
      <c r="F96" s="131"/>
      <c r="G96" s="131"/>
      <c r="H96" s="131"/>
      <c r="I96" s="131"/>
      <c r="J96" s="134"/>
    </row>
    <row r="97" spans="1:10" ht="10.5" customHeight="1">
      <c r="A97" s="36" t="s">
        <v>69</v>
      </c>
      <c r="B97" s="75"/>
      <c r="C97" s="85"/>
      <c r="D97" s="135"/>
      <c r="E97" s="136"/>
      <c r="F97" s="135"/>
      <c r="G97" s="135"/>
      <c r="H97" s="135"/>
      <c r="I97" s="135"/>
      <c r="J97" s="137"/>
    </row>
    <row r="98" spans="1:10" ht="22.5" customHeight="1">
      <c r="A98" s="95" t="s">
        <v>237</v>
      </c>
      <c r="B98" s="76" t="s">
        <v>146</v>
      </c>
      <c r="C98" s="84" t="s">
        <v>23</v>
      </c>
      <c r="D98" s="131"/>
      <c r="E98" s="130"/>
      <c r="F98" s="131"/>
      <c r="G98" s="131"/>
      <c r="H98" s="131"/>
      <c r="I98" s="131"/>
      <c r="J98" s="134"/>
    </row>
    <row r="99" spans="1:10" ht="19.5" customHeight="1">
      <c r="A99" s="95" t="s">
        <v>174</v>
      </c>
      <c r="B99" s="76" t="s">
        <v>148</v>
      </c>
      <c r="C99" s="84" t="s">
        <v>173</v>
      </c>
      <c r="D99" s="131"/>
      <c r="E99" s="130"/>
      <c r="F99" s="131"/>
      <c r="G99" s="131"/>
      <c r="H99" s="131"/>
      <c r="I99" s="131"/>
      <c r="J99" s="134"/>
    </row>
    <row r="100" spans="1:10" ht="18" customHeight="1" thickBot="1">
      <c r="A100" s="118" t="s">
        <v>175</v>
      </c>
      <c r="B100" s="111" t="s">
        <v>149</v>
      </c>
      <c r="C100" s="112" t="s">
        <v>176</v>
      </c>
      <c r="D100" s="138"/>
      <c r="E100" s="139"/>
      <c r="F100" s="138"/>
      <c r="G100" s="138"/>
      <c r="H100" s="138"/>
      <c r="I100" s="138"/>
      <c r="J100" s="140"/>
    </row>
    <row r="101" spans="1:10" ht="8.25" customHeight="1" thickBot="1">
      <c r="A101" s="93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25.5" customHeight="1" thickBot="1">
      <c r="A102" s="119" t="s">
        <v>37</v>
      </c>
      <c r="B102" s="91">
        <v>450</v>
      </c>
      <c r="C102" s="91" t="s">
        <v>30</v>
      </c>
      <c r="D102" s="144" t="s">
        <v>277</v>
      </c>
      <c r="E102" s="144">
        <f>E19-E51</f>
        <v>0</v>
      </c>
      <c r="F102" s="145"/>
      <c r="G102" s="145"/>
      <c r="H102" s="145"/>
      <c r="I102" s="145">
        <f>I19-I51</f>
        <v>0</v>
      </c>
      <c r="J102" s="92" t="s">
        <v>30</v>
      </c>
    </row>
    <row r="103" spans="3:10" ht="15">
      <c r="C103" s="35" t="s">
        <v>171</v>
      </c>
      <c r="E103" s="11"/>
      <c r="F103" s="11"/>
      <c r="G103" s="11"/>
      <c r="H103" s="11"/>
      <c r="J103" s="47" t="s">
        <v>162</v>
      </c>
    </row>
    <row r="104" spans="1:10" ht="11.25" customHeight="1">
      <c r="A104" s="34"/>
      <c r="B104" s="39"/>
      <c r="C104" s="39"/>
      <c r="D104" s="14"/>
      <c r="E104" s="15"/>
      <c r="F104" s="15"/>
      <c r="G104" s="15"/>
      <c r="H104" s="15"/>
      <c r="I104" s="15"/>
      <c r="J104" s="16"/>
    </row>
    <row r="105" spans="1:10" ht="12.75">
      <c r="A105" s="7"/>
      <c r="B105" s="8"/>
      <c r="C105" s="8"/>
      <c r="D105" s="6"/>
      <c r="E105" s="26"/>
      <c r="F105" s="32" t="s">
        <v>211</v>
      </c>
      <c r="G105" s="32"/>
      <c r="H105" s="114"/>
      <c r="I105" s="115"/>
      <c r="J105" s="17"/>
    </row>
    <row r="106" spans="1:10" ht="10.5" customHeight="1">
      <c r="A106" s="37"/>
      <c r="B106" s="8" t="s">
        <v>13</v>
      </c>
      <c r="C106" s="8" t="s">
        <v>81</v>
      </c>
      <c r="D106" s="6" t="s">
        <v>44</v>
      </c>
      <c r="E106" s="28" t="s">
        <v>6</v>
      </c>
      <c r="F106" s="33" t="s">
        <v>6</v>
      </c>
      <c r="G106" s="48" t="s">
        <v>6</v>
      </c>
      <c r="H106" s="48"/>
      <c r="I106" s="27"/>
      <c r="J106" s="17" t="s">
        <v>210</v>
      </c>
    </row>
    <row r="107" spans="1:10" ht="10.5" customHeight="1">
      <c r="A107" s="8" t="s">
        <v>5</v>
      </c>
      <c r="B107" s="8" t="s">
        <v>14</v>
      </c>
      <c r="C107" s="8" t="s">
        <v>82</v>
      </c>
      <c r="D107" s="6" t="s">
        <v>45</v>
      </c>
      <c r="E107" s="29" t="s">
        <v>48</v>
      </c>
      <c r="F107" s="6" t="s">
        <v>7</v>
      </c>
      <c r="G107" s="6" t="s">
        <v>215</v>
      </c>
      <c r="H107" s="6" t="s">
        <v>212</v>
      </c>
      <c r="I107" s="6" t="s">
        <v>9</v>
      </c>
      <c r="J107" s="17" t="s">
        <v>45</v>
      </c>
    </row>
    <row r="108" spans="1:10" ht="9.75" customHeight="1">
      <c r="A108" s="7"/>
      <c r="B108" s="8" t="s">
        <v>15</v>
      </c>
      <c r="C108" s="8" t="s">
        <v>83</v>
      </c>
      <c r="D108" s="6" t="s">
        <v>46</v>
      </c>
      <c r="E108" s="29" t="s">
        <v>8</v>
      </c>
      <c r="F108" s="6" t="s">
        <v>8</v>
      </c>
      <c r="G108" s="6" t="s">
        <v>49</v>
      </c>
      <c r="H108" s="6" t="s">
        <v>213</v>
      </c>
      <c r="I108" s="6"/>
      <c r="J108" s="17" t="s">
        <v>46</v>
      </c>
    </row>
    <row r="109" spans="1:10" ht="9.75" customHeight="1" thickBot="1">
      <c r="A109" s="4">
        <v>1</v>
      </c>
      <c r="B109" s="10">
        <v>2</v>
      </c>
      <c r="C109" s="10"/>
      <c r="D109" s="5" t="s">
        <v>2</v>
      </c>
      <c r="E109" s="30" t="s">
        <v>3</v>
      </c>
      <c r="F109" s="5" t="s">
        <v>10</v>
      </c>
      <c r="G109" s="5" t="s">
        <v>11</v>
      </c>
      <c r="H109" s="5" t="s">
        <v>12</v>
      </c>
      <c r="I109" s="5" t="s">
        <v>34</v>
      </c>
      <c r="J109" s="18" t="s">
        <v>214</v>
      </c>
    </row>
    <row r="110" spans="1:10" s="163" customFormat="1" ht="27" customHeight="1">
      <c r="A110" s="156" t="s">
        <v>199</v>
      </c>
      <c r="B110" s="157" t="s">
        <v>20</v>
      </c>
      <c r="C110" s="158"/>
      <c r="D110" s="159">
        <f>D128</f>
        <v>0</v>
      </c>
      <c r="E110" s="160">
        <f>E128</f>
        <v>0</v>
      </c>
      <c r="F110" s="160"/>
      <c r="G110" s="160">
        <f>G128</f>
        <v>0</v>
      </c>
      <c r="H110" s="161"/>
      <c r="I110" s="161">
        <f>I128</f>
        <v>0</v>
      </c>
      <c r="J110" s="162"/>
    </row>
    <row r="111" spans="1:10" ht="11.25" customHeight="1">
      <c r="A111" s="42" t="s">
        <v>22</v>
      </c>
      <c r="B111" s="43"/>
      <c r="C111" s="49"/>
      <c r="D111" s="146"/>
      <c r="E111" s="133"/>
      <c r="F111" s="133"/>
      <c r="G111" s="132"/>
      <c r="H111" s="132"/>
      <c r="I111" s="132"/>
      <c r="J111" s="45"/>
    </row>
    <row r="112" spans="1:10" ht="16.5" customHeight="1">
      <c r="A112" s="100" t="s">
        <v>193</v>
      </c>
      <c r="B112" s="46" t="s">
        <v>23</v>
      </c>
      <c r="C112" s="78"/>
      <c r="D112" s="130"/>
      <c r="E112" s="130"/>
      <c r="F112" s="130"/>
      <c r="G112" s="131"/>
      <c r="H112" s="131"/>
      <c r="I112" s="131"/>
      <c r="J112" s="20"/>
    </row>
    <row r="113" spans="1:10" ht="12.75" customHeight="1">
      <c r="A113" s="42" t="s">
        <v>195</v>
      </c>
      <c r="B113" s="43"/>
      <c r="C113" s="79"/>
      <c r="D113" s="133"/>
      <c r="E113" s="133"/>
      <c r="F113" s="133"/>
      <c r="G113" s="132"/>
      <c r="H113" s="132"/>
      <c r="I113" s="132"/>
      <c r="J113" s="45"/>
    </row>
    <row r="114" spans="1:10" ht="12" customHeight="1">
      <c r="A114" s="98" t="s">
        <v>217</v>
      </c>
      <c r="B114" s="46" t="s">
        <v>183</v>
      </c>
      <c r="C114" s="78" t="s">
        <v>67</v>
      </c>
      <c r="D114" s="130"/>
      <c r="E114" s="130"/>
      <c r="F114" s="130"/>
      <c r="G114" s="131"/>
      <c r="H114" s="131"/>
      <c r="I114" s="131"/>
      <c r="J114" s="20"/>
    </row>
    <row r="115" spans="1:10" ht="14.25" customHeight="1">
      <c r="A115" s="98" t="s">
        <v>218</v>
      </c>
      <c r="B115" s="46" t="s">
        <v>184</v>
      </c>
      <c r="C115" s="78" t="s">
        <v>67</v>
      </c>
      <c r="D115" s="130"/>
      <c r="E115" s="130"/>
      <c r="F115" s="130"/>
      <c r="G115" s="131"/>
      <c r="H115" s="131"/>
      <c r="I115" s="131"/>
      <c r="J115" s="20"/>
    </row>
    <row r="116" spans="1:10" s="62" customFormat="1" ht="14.25" customHeight="1">
      <c r="A116" s="99" t="s">
        <v>239</v>
      </c>
      <c r="B116" s="63" t="s">
        <v>185</v>
      </c>
      <c r="C116" s="80" t="s">
        <v>197</v>
      </c>
      <c r="D116" s="147"/>
      <c r="E116" s="147"/>
      <c r="F116" s="147"/>
      <c r="G116" s="148"/>
      <c r="H116" s="148"/>
      <c r="I116" s="148"/>
      <c r="J116" s="61"/>
    </row>
    <row r="117" spans="1:10" s="62" customFormat="1" ht="15.75" customHeight="1">
      <c r="A117" s="99" t="s">
        <v>240</v>
      </c>
      <c r="B117" s="63" t="s">
        <v>186</v>
      </c>
      <c r="C117" s="80" t="s">
        <v>198</v>
      </c>
      <c r="D117" s="147"/>
      <c r="E117" s="147"/>
      <c r="F117" s="147"/>
      <c r="G117" s="148"/>
      <c r="H117" s="148"/>
      <c r="I117" s="148"/>
      <c r="J117" s="61"/>
    </row>
    <row r="118" spans="1:10" s="62" customFormat="1" ht="16.5" customHeight="1">
      <c r="A118" s="99" t="s">
        <v>180</v>
      </c>
      <c r="B118" s="63" t="s">
        <v>187</v>
      </c>
      <c r="C118" s="80" t="s">
        <v>189</v>
      </c>
      <c r="D118" s="147"/>
      <c r="E118" s="147"/>
      <c r="F118" s="147"/>
      <c r="G118" s="148"/>
      <c r="H118" s="148"/>
      <c r="I118" s="148"/>
      <c r="J118" s="61"/>
    </row>
    <row r="119" spans="1:10" s="62" customFormat="1" ht="15.75" customHeight="1">
      <c r="A119" s="99" t="s">
        <v>179</v>
      </c>
      <c r="B119" s="64" t="s">
        <v>216</v>
      </c>
      <c r="C119" s="80" t="s">
        <v>188</v>
      </c>
      <c r="D119" s="147"/>
      <c r="E119" s="147"/>
      <c r="F119" s="147"/>
      <c r="G119" s="148"/>
      <c r="H119" s="148"/>
      <c r="I119" s="148"/>
      <c r="J119" s="61"/>
    </row>
    <row r="120" spans="1:10" s="62" customFormat="1" ht="15.75" customHeight="1">
      <c r="A120" s="99" t="s">
        <v>181</v>
      </c>
      <c r="B120" s="63" t="s">
        <v>242</v>
      </c>
      <c r="C120" s="80" t="s">
        <v>24</v>
      </c>
      <c r="D120" s="147"/>
      <c r="E120" s="147"/>
      <c r="F120" s="147"/>
      <c r="G120" s="148"/>
      <c r="H120" s="148"/>
      <c r="I120" s="148"/>
      <c r="J120" s="61"/>
    </row>
    <row r="121" spans="1:10" s="62" customFormat="1" ht="15.75" customHeight="1">
      <c r="A121" s="99" t="s">
        <v>182</v>
      </c>
      <c r="B121" s="63" t="s">
        <v>241</v>
      </c>
      <c r="C121" s="80" t="s">
        <v>190</v>
      </c>
      <c r="D121" s="147"/>
      <c r="E121" s="147"/>
      <c r="F121" s="147"/>
      <c r="G121" s="148"/>
      <c r="H121" s="148"/>
      <c r="I121" s="148"/>
      <c r="J121" s="61"/>
    </row>
    <row r="122" spans="1:10" s="62" customFormat="1" ht="20.25" customHeight="1">
      <c r="A122" s="100" t="s">
        <v>194</v>
      </c>
      <c r="B122" s="64" t="s">
        <v>47</v>
      </c>
      <c r="C122" s="80"/>
      <c r="D122" s="147"/>
      <c r="E122" s="147"/>
      <c r="F122" s="147"/>
      <c r="G122" s="148"/>
      <c r="H122" s="148"/>
      <c r="I122" s="148"/>
      <c r="J122" s="61"/>
    </row>
    <row r="123" spans="1:10" s="62" customFormat="1" ht="9.75" customHeight="1">
      <c r="A123" s="70" t="s">
        <v>196</v>
      </c>
      <c r="B123" s="71"/>
      <c r="C123" s="81"/>
      <c r="D123" s="149"/>
      <c r="E123" s="149"/>
      <c r="F123" s="149"/>
      <c r="G123" s="149"/>
      <c r="H123" s="149"/>
      <c r="I123" s="149"/>
      <c r="J123" s="72"/>
    </row>
    <row r="124" spans="1:10" ht="17.25" customHeight="1">
      <c r="A124" s="98" t="s">
        <v>217</v>
      </c>
      <c r="B124" s="46" t="s">
        <v>219</v>
      </c>
      <c r="C124" s="78" t="s">
        <v>67</v>
      </c>
      <c r="D124" s="130"/>
      <c r="E124" s="130"/>
      <c r="F124" s="130"/>
      <c r="G124" s="131"/>
      <c r="H124" s="131"/>
      <c r="I124" s="131"/>
      <c r="J124" s="20"/>
    </row>
    <row r="125" spans="1:10" ht="19.5" customHeight="1">
      <c r="A125" s="98" t="s">
        <v>218</v>
      </c>
      <c r="B125" s="46" t="s">
        <v>220</v>
      </c>
      <c r="C125" s="78" t="s">
        <v>67</v>
      </c>
      <c r="D125" s="130"/>
      <c r="E125" s="130"/>
      <c r="F125" s="130"/>
      <c r="G125" s="131"/>
      <c r="H125" s="131"/>
      <c r="I125" s="131"/>
      <c r="J125" s="20"/>
    </row>
    <row r="126" spans="1:10" s="62" customFormat="1" ht="14.25" customHeight="1">
      <c r="A126" s="99" t="s">
        <v>181</v>
      </c>
      <c r="B126" s="64" t="s">
        <v>221</v>
      </c>
      <c r="C126" s="80" t="s">
        <v>25</v>
      </c>
      <c r="D126" s="147"/>
      <c r="E126" s="147"/>
      <c r="F126" s="147"/>
      <c r="G126" s="148"/>
      <c r="H126" s="148"/>
      <c r="I126" s="148"/>
      <c r="J126" s="61"/>
    </row>
    <row r="127" spans="1:10" s="62" customFormat="1" ht="14.25" customHeight="1">
      <c r="A127" s="99" t="s">
        <v>182</v>
      </c>
      <c r="B127" s="63" t="s">
        <v>222</v>
      </c>
      <c r="C127" s="80" t="s">
        <v>26</v>
      </c>
      <c r="D127" s="147"/>
      <c r="E127" s="147"/>
      <c r="F127" s="147"/>
      <c r="G127" s="148"/>
      <c r="H127" s="148"/>
      <c r="I127" s="148"/>
      <c r="J127" s="61"/>
    </row>
    <row r="128" spans="1:10" s="163" customFormat="1" ht="20.25" customHeight="1">
      <c r="A128" s="164" t="s">
        <v>29</v>
      </c>
      <c r="B128" s="165" t="s">
        <v>21</v>
      </c>
      <c r="C128" s="166" t="s">
        <v>30</v>
      </c>
      <c r="D128" s="160">
        <f>D129+D130</f>
        <v>0</v>
      </c>
      <c r="E128" s="160">
        <f>E129+E130</f>
        <v>0</v>
      </c>
      <c r="F128" s="160"/>
      <c r="G128" s="160">
        <f>G129+G130</f>
        <v>0</v>
      </c>
      <c r="H128" s="161"/>
      <c r="I128" s="161">
        <f>E128+G128</f>
        <v>0</v>
      </c>
      <c r="J128" s="167"/>
    </row>
    <row r="129" spans="1:10" s="163" customFormat="1" ht="19.5" customHeight="1">
      <c r="A129" s="168" t="s">
        <v>38</v>
      </c>
      <c r="B129" s="165" t="s">
        <v>24</v>
      </c>
      <c r="C129" s="166" t="s">
        <v>197</v>
      </c>
      <c r="D129" s="160"/>
      <c r="E129" s="160">
        <f>-E19</f>
        <v>0</v>
      </c>
      <c r="F129" s="160"/>
      <c r="G129" s="160">
        <f>-G19</f>
        <v>0</v>
      </c>
      <c r="H129" s="161"/>
      <c r="I129" s="161">
        <f>E129+G129</f>
        <v>0</v>
      </c>
      <c r="J129" s="167" t="s">
        <v>30</v>
      </c>
    </row>
    <row r="130" spans="1:10" s="163" customFormat="1" ht="17.25" customHeight="1">
      <c r="A130" s="168" t="s">
        <v>39</v>
      </c>
      <c r="B130" s="165" t="s">
        <v>25</v>
      </c>
      <c r="C130" s="166" t="s">
        <v>198</v>
      </c>
      <c r="D130" s="160"/>
      <c r="E130" s="160">
        <f>E51</f>
        <v>0</v>
      </c>
      <c r="F130" s="160"/>
      <c r="G130" s="160">
        <f>G51</f>
        <v>0</v>
      </c>
      <c r="H130" s="161"/>
      <c r="I130" s="161">
        <f>E130+G130</f>
        <v>0</v>
      </c>
      <c r="J130" s="167" t="s">
        <v>30</v>
      </c>
    </row>
    <row r="131" spans="1:10" ht="32.25" customHeight="1">
      <c r="A131" s="100" t="s">
        <v>243</v>
      </c>
      <c r="B131" s="43" t="s">
        <v>244</v>
      </c>
      <c r="C131" s="101" t="s">
        <v>30</v>
      </c>
      <c r="D131" s="141"/>
      <c r="E131" s="141"/>
      <c r="F131" s="142"/>
      <c r="G131" s="141"/>
      <c r="H131" s="141"/>
      <c r="I131" s="141"/>
      <c r="J131" s="58"/>
    </row>
    <row r="132" spans="1:10" ht="15" customHeight="1">
      <c r="A132" s="42" t="s">
        <v>59</v>
      </c>
      <c r="B132" s="43"/>
      <c r="C132" s="79"/>
      <c r="D132" s="133"/>
      <c r="E132" s="133"/>
      <c r="F132" s="136"/>
      <c r="G132" s="135" t="s">
        <v>31</v>
      </c>
      <c r="H132" s="135"/>
      <c r="I132" s="135"/>
      <c r="J132" s="59"/>
    </row>
    <row r="133" spans="1:10" ht="12.75">
      <c r="A133" s="98" t="s">
        <v>245</v>
      </c>
      <c r="B133" s="46" t="s">
        <v>247</v>
      </c>
      <c r="C133" s="79" t="s">
        <v>197</v>
      </c>
      <c r="D133" s="132"/>
      <c r="E133" s="132"/>
      <c r="F133" s="133"/>
      <c r="G133" s="132"/>
      <c r="H133" s="132"/>
      <c r="I133" s="132"/>
      <c r="J133" s="60"/>
    </row>
    <row r="134" spans="1:10" ht="27.75" customHeight="1">
      <c r="A134" s="98" t="s">
        <v>246</v>
      </c>
      <c r="B134" s="40" t="s">
        <v>248</v>
      </c>
      <c r="C134" s="41" t="s">
        <v>198</v>
      </c>
      <c r="D134" s="141"/>
      <c r="E134" s="141"/>
      <c r="F134" s="142"/>
      <c r="G134" s="141"/>
      <c r="H134" s="141"/>
      <c r="I134" s="141"/>
      <c r="J134" s="58"/>
    </row>
    <row r="135" spans="3:10" ht="15">
      <c r="C135" s="35"/>
      <c r="E135" s="11"/>
      <c r="F135" s="11"/>
      <c r="G135" s="11"/>
      <c r="H135" s="11"/>
      <c r="J135" s="47" t="s">
        <v>200</v>
      </c>
    </row>
    <row r="136" spans="1:10" ht="11.25" customHeight="1">
      <c r="A136" s="34"/>
      <c r="B136" s="39"/>
      <c r="C136" s="39"/>
      <c r="D136" s="14"/>
      <c r="E136" s="15"/>
      <c r="F136" s="15"/>
      <c r="G136" s="15"/>
      <c r="H136" s="15"/>
      <c r="I136" s="15"/>
      <c r="J136" s="16"/>
    </row>
    <row r="137" spans="1:10" ht="12.75">
      <c r="A137" s="7"/>
      <c r="B137" s="8"/>
      <c r="C137" s="8"/>
      <c r="D137" s="6"/>
      <c r="E137" s="26"/>
      <c r="F137" s="32" t="s">
        <v>211</v>
      </c>
      <c r="G137" s="32"/>
      <c r="H137" s="114"/>
      <c r="I137" s="115"/>
      <c r="J137" s="17"/>
    </row>
    <row r="138" spans="1:10" ht="10.5" customHeight="1">
      <c r="A138" s="37"/>
      <c r="B138" s="8" t="s">
        <v>13</v>
      </c>
      <c r="C138" s="8" t="s">
        <v>81</v>
      </c>
      <c r="D138" s="6" t="s">
        <v>44</v>
      </c>
      <c r="E138" s="28" t="s">
        <v>6</v>
      </c>
      <c r="F138" s="33" t="s">
        <v>6</v>
      </c>
      <c r="G138" s="48" t="s">
        <v>6</v>
      </c>
      <c r="H138" s="48"/>
      <c r="I138" s="27"/>
      <c r="J138" s="17" t="s">
        <v>210</v>
      </c>
    </row>
    <row r="139" spans="1:10" ht="10.5" customHeight="1">
      <c r="A139" s="8" t="s">
        <v>5</v>
      </c>
      <c r="B139" s="8" t="s">
        <v>14</v>
      </c>
      <c r="C139" s="8" t="s">
        <v>82</v>
      </c>
      <c r="D139" s="6" t="s">
        <v>45</v>
      </c>
      <c r="E139" s="29" t="s">
        <v>48</v>
      </c>
      <c r="F139" s="6" t="s">
        <v>7</v>
      </c>
      <c r="G139" s="6" t="s">
        <v>215</v>
      </c>
      <c r="H139" s="6" t="s">
        <v>212</v>
      </c>
      <c r="I139" s="6" t="s">
        <v>9</v>
      </c>
      <c r="J139" s="17" t="s">
        <v>45</v>
      </c>
    </row>
    <row r="140" spans="1:10" ht="9.75" customHeight="1">
      <c r="A140" s="7"/>
      <c r="B140" s="8" t="s">
        <v>15</v>
      </c>
      <c r="C140" s="8" t="s">
        <v>83</v>
      </c>
      <c r="D140" s="6" t="s">
        <v>46</v>
      </c>
      <c r="E140" s="29" t="s">
        <v>8</v>
      </c>
      <c r="F140" s="6" t="s">
        <v>8</v>
      </c>
      <c r="G140" s="6" t="s">
        <v>49</v>
      </c>
      <c r="H140" s="6" t="s">
        <v>213</v>
      </c>
      <c r="I140" s="6"/>
      <c r="J140" s="17" t="s">
        <v>46</v>
      </c>
    </row>
    <row r="141" spans="1:10" ht="9.75" customHeight="1" thickBot="1">
      <c r="A141" s="4">
        <v>1</v>
      </c>
      <c r="B141" s="10">
        <v>2</v>
      </c>
      <c r="C141" s="10"/>
      <c r="D141" s="5" t="s">
        <v>2</v>
      </c>
      <c r="E141" s="30" t="s">
        <v>3</v>
      </c>
      <c r="F141" s="5" t="s">
        <v>10</v>
      </c>
      <c r="G141" s="5" t="s">
        <v>11</v>
      </c>
      <c r="H141" s="5" t="s">
        <v>12</v>
      </c>
      <c r="I141" s="5" t="s">
        <v>34</v>
      </c>
      <c r="J141" s="18" t="s">
        <v>214</v>
      </c>
    </row>
    <row r="142" spans="1:10" ht="32.25" customHeight="1">
      <c r="A142" s="100" t="s">
        <v>33</v>
      </c>
      <c r="B142" s="43" t="s">
        <v>26</v>
      </c>
      <c r="C142" s="101" t="s">
        <v>30</v>
      </c>
      <c r="D142" s="141"/>
      <c r="E142" s="141"/>
      <c r="F142" s="142"/>
      <c r="G142" s="141"/>
      <c r="H142" s="141"/>
      <c r="I142" s="141"/>
      <c r="J142" s="58"/>
    </row>
    <row r="143" spans="1:10" ht="15" customHeight="1">
      <c r="A143" s="42" t="s">
        <v>59</v>
      </c>
      <c r="B143" s="43"/>
      <c r="C143" s="79"/>
      <c r="D143" s="133"/>
      <c r="E143" s="133"/>
      <c r="F143" s="136"/>
      <c r="G143" s="135" t="s">
        <v>31</v>
      </c>
      <c r="H143" s="135"/>
      <c r="I143" s="135"/>
      <c r="J143" s="59"/>
    </row>
    <row r="144" spans="1:10" ht="22.5">
      <c r="A144" s="98" t="s">
        <v>201</v>
      </c>
      <c r="B144" s="46" t="s">
        <v>27</v>
      </c>
      <c r="C144" s="79"/>
      <c r="D144" s="132"/>
      <c r="E144" s="132"/>
      <c r="F144" s="133"/>
      <c r="G144" s="132"/>
      <c r="H144" s="132"/>
      <c r="I144" s="132"/>
      <c r="J144" s="60"/>
    </row>
    <row r="145" spans="1:10" ht="27.75" customHeight="1">
      <c r="A145" s="98" t="s">
        <v>202</v>
      </c>
      <c r="B145" s="40" t="s">
        <v>28</v>
      </c>
      <c r="C145" s="41"/>
      <c r="D145" s="141"/>
      <c r="E145" s="141"/>
      <c r="F145" s="142"/>
      <c r="G145" s="141"/>
      <c r="H145" s="141"/>
      <c r="I145" s="141"/>
      <c r="J145" s="58"/>
    </row>
    <row r="146" spans="1:10" ht="36.75" customHeight="1">
      <c r="A146" s="100" t="s">
        <v>206</v>
      </c>
      <c r="B146" s="43" t="s">
        <v>203</v>
      </c>
      <c r="C146" s="101" t="s">
        <v>30</v>
      </c>
      <c r="D146" s="141"/>
      <c r="E146" s="141"/>
      <c r="F146" s="142"/>
      <c r="G146" s="141"/>
      <c r="H146" s="141"/>
      <c r="I146" s="141"/>
      <c r="J146" s="58"/>
    </row>
    <row r="147" spans="1:10" ht="15" customHeight="1">
      <c r="A147" s="42" t="s">
        <v>59</v>
      </c>
      <c r="B147" s="43"/>
      <c r="C147" s="79"/>
      <c r="D147" s="133"/>
      <c r="E147" s="133"/>
      <c r="F147" s="136"/>
      <c r="G147" s="135" t="s">
        <v>31</v>
      </c>
      <c r="H147" s="135"/>
      <c r="I147" s="135"/>
      <c r="J147" s="59"/>
    </row>
    <row r="148" spans="1:10" ht="24.75" customHeight="1">
      <c r="A148" s="98" t="s">
        <v>207</v>
      </c>
      <c r="B148" s="46" t="s">
        <v>204</v>
      </c>
      <c r="C148" s="79"/>
      <c r="D148" s="132"/>
      <c r="E148" s="132"/>
      <c r="F148" s="133"/>
      <c r="G148" s="132"/>
      <c r="H148" s="132"/>
      <c r="I148" s="132"/>
      <c r="J148" s="60"/>
    </row>
    <row r="149" spans="1:10" ht="33" customHeight="1" thickBot="1">
      <c r="A149" s="117" t="s">
        <v>208</v>
      </c>
      <c r="B149" s="96" t="s">
        <v>205</v>
      </c>
      <c r="C149" s="97"/>
      <c r="D149" s="138"/>
      <c r="E149" s="138"/>
      <c r="F149" s="139"/>
      <c r="G149" s="138"/>
      <c r="H149" s="138"/>
      <c r="I149" s="138"/>
      <c r="J149" s="113"/>
    </row>
    <row r="150" spans="1:10" ht="12.75">
      <c r="A150" s="42"/>
      <c r="B150" s="51"/>
      <c r="C150" s="51"/>
      <c r="D150" s="24"/>
      <c r="E150" s="24"/>
      <c r="F150" s="24"/>
      <c r="G150" s="24"/>
      <c r="H150" s="24"/>
      <c r="I150" s="24"/>
      <c r="J150" s="24"/>
    </row>
    <row r="151" spans="1:10" ht="22.5" customHeight="1">
      <c r="A151" s="21" t="s">
        <v>279</v>
      </c>
      <c r="B151" s="36"/>
      <c r="C151" s="36"/>
      <c r="D151" s="24"/>
      <c r="E151" s="38"/>
      <c r="F151" s="38" t="s">
        <v>224</v>
      </c>
      <c r="G151" s="24"/>
      <c r="H151" s="24"/>
      <c r="I151" s="24"/>
      <c r="J151" s="24"/>
    </row>
    <row r="152" spans="1:10" ht="9.75" customHeight="1">
      <c r="A152" s="12" t="s">
        <v>234</v>
      </c>
      <c r="B152" s="12"/>
      <c r="C152" s="12"/>
      <c r="D152" s="11"/>
      <c r="E152" s="9"/>
      <c r="F152" s="9" t="s">
        <v>225</v>
      </c>
      <c r="G152" s="9"/>
      <c r="H152" s="9"/>
      <c r="I152" s="9"/>
      <c r="J152" s="9"/>
    </row>
    <row r="153" spans="5:10" ht="12.75" customHeight="1">
      <c r="E153" s="9"/>
      <c r="F153" s="9"/>
      <c r="G153" s="21"/>
      <c r="H153" s="21"/>
      <c r="I153" s="9"/>
      <c r="J153" s="9"/>
    </row>
    <row r="154" spans="1:10" ht="12.75" customHeight="1">
      <c r="A154" s="12" t="s">
        <v>280</v>
      </c>
      <c r="B154" s="12"/>
      <c r="C154" s="12"/>
      <c r="D154" s="11"/>
      <c r="E154" s="9"/>
      <c r="F154" s="9"/>
      <c r="G154" s="9"/>
      <c r="H154" s="9"/>
      <c r="I154" s="9"/>
      <c r="J154" s="9"/>
    </row>
    <row r="155" spans="1:10" ht="9.75" customHeight="1">
      <c r="A155" s="12" t="s">
        <v>17</v>
      </c>
      <c r="B155" s="12"/>
      <c r="C155" s="12"/>
      <c r="D155" s="11"/>
      <c r="E155" s="9"/>
      <c r="F155" s="9"/>
      <c r="G155" s="9"/>
      <c r="H155" s="9"/>
      <c r="I155" s="9"/>
      <c r="J155" s="9"/>
    </row>
    <row r="156" spans="4:10" ht="28.5" customHeight="1">
      <c r="D156" s="102" t="s">
        <v>236</v>
      </c>
      <c r="E156" s="103"/>
      <c r="F156" s="103"/>
      <c r="G156" s="104"/>
      <c r="H156" s="105"/>
      <c r="I156" s="15"/>
      <c r="J156" s="16"/>
    </row>
    <row r="157" spans="4:8" ht="11.25" customHeight="1">
      <c r="D157" s="9"/>
      <c r="E157" s="9"/>
      <c r="F157" s="9"/>
      <c r="G157" s="103" t="s">
        <v>226</v>
      </c>
      <c r="H157" s="3"/>
    </row>
    <row r="158" spans="4:8" ht="26.25" customHeight="1">
      <c r="D158" s="106" t="s">
        <v>227</v>
      </c>
      <c r="E158" s="103"/>
      <c r="F158" s="103"/>
      <c r="G158" s="103"/>
      <c r="H158" s="3"/>
    </row>
    <row r="159" spans="4:8" ht="10.5" customHeight="1">
      <c r="D159" s="103" t="s">
        <v>235</v>
      </c>
      <c r="E159" s="103"/>
      <c r="F159" s="103"/>
      <c r="H159" s="3"/>
    </row>
    <row r="160" spans="1:9" ht="23.25" customHeight="1">
      <c r="A160" s="106" t="s">
        <v>281</v>
      </c>
      <c r="B160"/>
      <c r="C160"/>
      <c r="D160"/>
      <c r="E160" t="s">
        <v>282</v>
      </c>
      <c r="F160"/>
      <c r="G160"/>
      <c r="H160"/>
      <c r="I160"/>
    </row>
    <row r="161" spans="1:9" ht="12" customHeight="1">
      <c r="A161" s="107" t="s">
        <v>238</v>
      </c>
      <c r="B161"/>
      <c r="C161" s="108"/>
      <c r="D161" s="24"/>
      <c r="E161" s="24"/>
      <c r="F161" s="24"/>
      <c r="G161"/>
      <c r="H161"/>
      <c r="I161"/>
    </row>
    <row r="162" spans="1:9" ht="9.75" customHeight="1">
      <c r="A162" s="12"/>
      <c r="B162" s="12"/>
      <c r="C162" s="12"/>
      <c r="D162" s="11"/>
      <c r="E162" s="11"/>
      <c r="F162" s="12"/>
      <c r="G162" s="12"/>
      <c r="H162" s="109"/>
      <c r="I162"/>
    </row>
    <row r="163" spans="1:9" ht="13.5" customHeight="1">
      <c r="A163" s="12" t="s">
        <v>278</v>
      </c>
      <c r="B163" s="12"/>
      <c r="C163" s="12"/>
      <c r="D163" s="21"/>
      <c r="E163" s="22"/>
      <c r="F163" s="22"/>
      <c r="G163" s="22"/>
      <c r="H163" s="110"/>
      <c r="I163" s="110"/>
    </row>
    <row r="166" spans="1:9" s="194" customFormat="1" ht="20.25">
      <c r="A166" s="192" t="s">
        <v>283</v>
      </c>
      <c r="B166" s="192"/>
      <c r="C166" s="192"/>
      <c r="D166" s="192"/>
      <c r="E166" s="193"/>
      <c r="F166" s="193"/>
      <c r="G166" s="193"/>
      <c r="H166" s="193"/>
      <c r="I166" s="193"/>
    </row>
  </sheetData>
  <sheetProtection/>
  <mergeCells count="7">
    <mergeCell ref="J21:J22"/>
    <mergeCell ref="B5:H5"/>
    <mergeCell ref="B7:H7"/>
    <mergeCell ref="A1:H1"/>
    <mergeCell ref="A2:H2"/>
    <mergeCell ref="D4:F4"/>
    <mergeCell ref="I21:I2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3" manualBreakCount="3">
    <brk id="73" max="255" man="1"/>
    <brk id="102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</cp:lastModifiedBy>
  <cp:lastPrinted>2015-10-06T10:13:05Z</cp:lastPrinted>
  <dcterms:created xsi:type="dcterms:W3CDTF">1999-06-18T11:49:53Z</dcterms:created>
  <dcterms:modified xsi:type="dcterms:W3CDTF">2016-01-19T11:27:00Z</dcterms:modified>
  <cp:category/>
  <cp:version/>
  <cp:contentType/>
  <cp:contentStatus/>
</cp:coreProperties>
</file>